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<sst xmlns="http://schemas.openxmlformats.org/spreadsheetml/2006/main" count="50" uniqueCount="46">
  <si>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</si>
  <si>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</si>
  <si>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</si>
  <si>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</si>
  <si>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</si>
  <si>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</si>
  <si>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</si>
  <si>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</si>
  <si>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</si>
  <si>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</si>
  <si>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volts</t>
  </si>
  <si>
    <t>pounds</t>
  </si>
  <si>
    <t>Kn</t>
  </si>
  <si>
    <t>PSI</t>
  </si>
  <si>
    <t>Initial</t>
  </si>
  <si>
    <t>Nozzle Throat:</t>
  </si>
  <si>
    <t>Max</t>
  </si>
  <si>
    <t>Before:</t>
  </si>
  <si>
    <t>Final</t>
  </si>
  <si>
    <t>After</t>
  </si>
  <si>
    <t>Barbell weights applied to load cell prior to test:</t>
  </si>
  <si>
    <t>Weight</t>
  </si>
  <si>
    <t>Volts</t>
  </si>
  <si>
    <t>volt/lb</t>
  </si>
  <si>
    <t>lbs/volt</t>
  </si>
  <si>
    <t>Average:</t>
  </si>
  <si>
    <t>Bar weighs 3.15 lbs, 3 and 10 lb weights used in different combinations on it.</t>
  </si>
  <si>
    <t>inches</t>
  </si>
  <si>
    <t>pounds thrust</t>
  </si>
  <si>
    <t>Peak Thrust:</t>
  </si>
  <si>
    <t>Kg</t>
  </si>
  <si>
    <t>7/24/04A</t>
  </si>
  <si>
    <t>Static test of 38/240 motor burning a single uninhibited grain</t>
  </si>
  <si>
    <t>Since the grain is 2.5 inches long and the motor casing 4 inches, some newspaper was</t>
  </si>
  <si>
    <t>crumpled up and packed in the head end to keep the grain at the rear.</t>
  </si>
  <si>
    <t xml:space="preserve">After firing, some pieces of this paper were found, and in the video they could be seen </t>
  </si>
  <si>
    <t>floating down.  This leads me to believe that wads of paper exiting through the nozzle</t>
  </si>
  <si>
    <t>created the big spike at the beginning and the small spike later on.</t>
  </si>
  <si>
    <t>*</t>
  </si>
  <si>
    <t>*This count was started when motor reached 10% of full thrust</t>
  </si>
  <si>
    <t>Propellant:  7/5/04A, plain rcandy, not quite continuous burn</t>
  </si>
  <si>
    <t>Grain</t>
  </si>
  <si>
    <t>Length (in)</t>
  </si>
  <si>
    <t>OD</t>
  </si>
  <si>
    <t>Core</t>
  </si>
  <si>
    <t>Mass (grams)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</si>
</sst>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</numFmts>
  <fonts count="5">
    <font>
      <sz val="10"/>
      <name val="Arial"/>
      <family val="0"/>
    </font>
    <font>
      <sz val="10.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motor, 1 uninhibited grain, plain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5275"/>
          <c:w val="0.81675"/>
          <c:h val="0.75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Sheet1!$B$10:$B$251</c:f>
              <c:numCache/>
            </c:numRef>
          </c:val>
          <c:smooth val="0"/>
        </c:ser>
        <c:axId val="24302529"/>
        <c:axId val="17396170"/>
      </c:line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6170"/>
        <c:crosses val="autoZero"/>
        <c:auto val="1"/>
        <c:lblOffset val="100"/>
        <c:noMultiLvlLbl val="0"/>
      </c:catAx>
      <c:valAx>
        <c:axId val="1739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02529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9</xdr:row>
      <xdr:rowOff>9525</xdr:rowOff>
    </xdr:from>
    <xdr:to>
      <xdr:col>11</xdr:col>
      <xdr:colOff>9525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057400" y="1466850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tabSelected="1" workbookViewId="0" topLeftCell="A1">
      <selection activeCell="F34" sqref="F34"/>
    </sheetView>
  </sheetViews>
  <sheetFormatPr defaultColWidth="9.140625" defaultRowHeight="12.75"/>
  <cols>
    <col min="1" max="1" width="11.00390625" style="0" bestFit="1" customWidth="1"/>
    <col min="3" max="3" width="10.8515625" style="0" customWidth="1"/>
  </cols>
  <sheetData>
    <row r="1" spans="1:3" ht="12.75">
      <c r="A1" t="s">
        <v>31</v>
      </c>
      <c r="C1" t="s">
        <v>32</v>
      </c>
    </row>
    <row r="2" ht="12.75">
      <c r="C2" t="s">
        <v>40</v>
      </c>
    </row>
    <row r="3" spans="4:8" ht="12.75">
      <c r="D3" t="s">
        <v>41</v>
      </c>
      <c r="E3" t="s">
        <v>42</v>
      </c>
      <c r="F3" t="s">
        <v>43</v>
      </c>
      <c r="G3" t="s">
        <v>44</v>
      </c>
      <c r="H3" t="s">
        <v>45</v>
      </c>
    </row>
    <row r="4" spans="5:13" ht="12.75">
      <c r="E4">
        <v>2.567</v>
      </c>
      <c r="F4">
        <v>1.255</v>
      </c>
      <c r="G4">
        <v>0.38</v>
      </c>
      <c r="H4">
        <v>80.5</v>
      </c>
      <c r="L4" t="s">
        <v>12</v>
      </c>
      <c r="M4" t="s">
        <v>13</v>
      </c>
    </row>
    <row r="5" spans="11:13" ht="12.75">
      <c r="K5" t="s">
        <v>14</v>
      </c>
      <c r="L5">
        <v>165</v>
      </c>
      <c r="M5">
        <v>425</v>
      </c>
    </row>
    <row r="6" spans="6:13" ht="12.75">
      <c r="F6" t="s">
        <v>15</v>
      </c>
      <c r="H6" t="s">
        <v>9</v>
      </c>
      <c r="K6" t="s">
        <v>16</v>
      </c>
      <c r="L6">
        <v>165</v>
      </c>
      <c r="M6">
        <v>425</v>
      </c>
    </row>
    <row r="7" spans="6:13" ht="12.75">
      <c r="F7" t="s">
        <v>17</v>
      </c>
      <c r="G7">
        <v>0.345</v>
      </c>
      <c r="H7" t="s">
        <v>27</v>
      </c>
      <c r="K7" t="s">
        <v>18</v>
      </c>
      <c r="L7">
        <v>118</v>
      </c>
      <c r="M7">
        <v>250</v>
      </c>
    </row>
    <row r="8" spans="6:7" ht="12.75">
      <c r="F8" t="s">
        <v>19</v>
      </c>
      <c r="G8" t="s">
        <v>9</v>
      </c>
    </row>
    <row r="9" spans="1:2" ht="12.75">
      <c r="A9" t="s">
        <v>10</v>
      </c>
      <c r="B9" t="s">
        <v>28</v>
      </c>
    </row>
    <row r="10" spans="1:2" ht="12.75">
      <c r="A10" s="1">
        <v>0.039063</v>
      </c>
      <c r="B10" s="2">
        <f>A10*13.99153</f>
        <v>0.54655113639</v>
      </c>
    </row>
    <row r="11" spans="1:2" ht="12.75">
      <c r="A11" s="1">
        <v>0.058594</v>
      </c>
      <c r="B11" s="2">
        <f aca="true" t="shared" si="0" ref="B11:B74">A11*13.99153</f>
        <v>0.81981970882</v>
      </c>
    </row>
    <row r="12" spans="1:2" ht="12.75">
      <c r="A12" s="1">
        <v>0.058594</v>
      </c>
      <c r="B12" s="2">
        <f t="shared" si="0"/>
        <v>0.81981970882</v>
      </c>
    </row>
    <row r="13" spans="1:2" ht="12.75">
      <c r="A13" s="1">
        <v>0.058594</v>
      </c>
      <c r="B13" s="2">
        <f t="shared" si="0"/>
        <v>0.81981970882</v>
      </c>
    </row>
    <row r="14" spans="1:2" ht="12.75">
      <c r="A14" s="1">
        <v>0.058594</v>
      </c>
      <c r="B14" s="2">
        <f t="shared" si="0"/>
        <v>0.81981970882</v>
      </c>
    </row>
    <row r="15" spans="1:2" ht="12.75">
      <c r="A15" s="1">
        <v>0.058594</v>
      </c>
      <c r="B15" s="2">
        <f t="shared" si="0"/>
        <v>0.81981970882</v>
      </c>
    </row>
    <row r="16" spans="1:2" ht="12.75">
      <c r="A16" s="1">
        <v>0.058594</v>
      </c>
      <c r="B16" s="2">
        <f t="shared" si="0"/>
        <v>0.81981970882</v>
      </c>
    </row>
    <row r="17" spans="1:2" ht="12.75">
      <c r="A17" s="1">
        <v>0.058594</v>
      </c>
      <c r="B17" s="2">
        <f t="shared" si="0"/>
        <v>0.81981970882</v>
      </c>
    </row>
    <row r="18" spans="1:2" ht="12.75">
      <c r="A18" s="1">
        <v>0.058594</v>
      </c>
      <c r="B18" s="2">
        <f t="shared" si="0"/>
        <v>0.81981970882</v>
      </c>
    </row>
    <row r="19" spans="1:2" ht="12.75">
      <c r="A19" s="1">
        <v>0.058594</v>
      </c>
      <c r="B19" s="2">
        <f t="shared" si="0"/>
        <v>0.81981970882</v>
      </c>
    </row>
    <row r="20" spans="1:2" ht="12.75">
      <c r="A20" s="1">
        <v>0.058594</v>
      </c>
      <c r="B20" s="2">
        <f t="shared" si="0"/>
        <v>0.81981970882</v>
      </c>
    </row>
    <row r="21" spans="1:2" ht="12.75">
      <c r="A21" s="1">
        <v>0.058594</v>
      </c>
      <c r="B21" s="2">
        <f t="shared" si="0"/>
        <v>0.81981970882</v>
      </c>
    </row>
    <row r="22" spans="1:2" ht="12.75">
      <c r="A22" s="1">
        <v>0.058594</v>
      </c>
      <c r="B22" s="2">
        <f t="shared" si="0"/>
        <v>0.81981970882</v>
      </c>
    </row>
    <row r="23" spans="1:2" ht="12.75">
      <c r="A23" s="1">
        <v>0.058594</v>
      </c>
      <c r="B23" s="2">
        <f t="shared" si="0"/>
        <v>0.81981970882</v>
      </c>
    </row>
    <row r="24" spans="1:2" ht="12.75">
      <c r="A24" s="1">
        <v>0.058594</v>
      </c>
      <c r="B24" s="2">
        <f t="shared" si="0"/>
        <v>0.81981970882</v>
      </c>
    </row>
    <row r="25" spans="1:2" ht="12.75">
      <c r="A25" s="1">
        <v>0.058594</v>
      </c>
      <c r="B25" s="2">
        <f t="shared" si="0"/>
        <v>0.81981970882</v>
      </c>
    </row>
    <row r="26" spans="1:2" ht="12.75">
      <c r="A26" s="1">
        <v>0.058594</v>
      </c>
      <c r="B26" s="2">
        <f t="shared" si="0"/>
        <v>0.81981970882</v>
      </c>
    </row>
    <row r="27" spans="1:2" ht="12.75">
      <c r="A27" s="1">
        <v>0.058594</v>
      </c>
      <c r="B27" s="2">
        <f t="shared" si="0"/>
        <v>0.81981970882</v>
      </c>
    </row>
    <row r="28" spans="1:2" ht="12.75">
      <c r="A28" s="1">
        <v>0.058594</v>
      </c>
      <c r="B28" s="2">
        <f t="shared" si="0"/>
        <v>0.81981970882</v>
      </c>
    </row>
    <row r="29" spans="1:2" ht="12.75">
      <c r="A29" s="1">
        <v>0.058594</v>
      </c>
      <c r="B29" s="2">
        <f t="shared" si="0"/>
        <v>0.81981970882</v>
      </c>
    </row>
    <row r="30" spans="1:2" ht="12.75">
      <c r="A30" s="1">
        <v>0.058594</v>
      </c>
      <c r="B30" s="2">
        <f t="shared" si="0"/>
        <v>0.81981970882</v>
      </c>
    </row>
    <row r="31" spans="1:2" ht="12.75">
      <c r="A31" s="1">
        <v>0.058594</v>
      </c>
      <c r="B31" s="2">
        <f t="shared" si="0"/>
        <v>0.81981970882</v>
      </c>
    </row>
    <row r="32" spans="1:2" ht="12.75">
      <c r="A32" s="1">
        <v>0.058594</v>
      </c>
      <c r="B32" s="2">
        <f t="shared" si="0"/>
        <v>0.81981970882</v>
      </c>
    </row>
    <row r="33" spans="1:11" ht="12.75">
      <c r="A33" s="1">
        <v>0.058594</v>
      </c>
      <c r="B33" s="2">
        <f t="shared" si="0"/>
        <v>0.81981970882</v>
      </c>
      <c r="D33" t="s">
        <v>29</v>
      </c>
      <c r="F33">
        <v>64.77</v>
      </c>
      <c r="G33" t="s">
        <v>3</v>
      </c>
      <c r="K33" t="s">
        <v>20</v>
      </c>
    </row>
    <row r="34" spans="1:14" ht="12.75">
      <c r="A34" s="1">
        <v>0.058594</v>
      </c>
      <c r="B34" s="2">
        <f t="shared" si="0"/>
        <v>0.81981970882</v>
      </c>
      <c r="D34" t="s">
        <v>2</v>
      </c>
      <c r="F34" s="2">
        <f>AVERAGE(B84:B250)</f>
        <v>26.322512209643005</v>
      </c>
      <c r="G34" t="s">
        <v>3</v>
      </c>
      <c r="H34" t="s">
        <v>38</v>
      </c>
      <c r="K34" t="s">
        <v>21</v>
      </c>
      <c r="L34" t="s">
        <v>22</v>
      </c>
      <c r="M34" t="s">
        <v>23</v>
      </c>
      <c r="N34" t="s">
        <v>24</v>
      </c>
    </row>
    <row r="35" spans="1:14" ht="12.75">
      <c r="A35" s="1">
        <v>0.058594</v>
      </c>
      <c r="B35" s="2">
        <f t="shared" si="0"/>
        <v>0.81981970882</v>
      </c>
      <c r="D35" t="s">
        <v>0</v>
      </c>
      <c r="F35">
        <f>155/240</f>
        <v>0.6458333333333334</v>
      </c>
      <c r="G35" t="s">
        <v>1</v>
      </c>
      <c r="K35">
        <v>3.15</v>
      </c>
      <c r="L35">
        <v>0.234</v>
      </c>
      <c r="M35">
        <f>L35/K35</f>
        <v>0.07428571428571429</v>
      </c>
      <c r="N35">
        <f>1/M35</f>
        <v>13.461538461538462</v>
      </c>
    </row>
    <row r="36" spans="1:14" ht="12.75">
      <c r="A36" s="1">
        <v>0.058594</v>
      </c>
      <c r="B36" s="2">
        <f t="shared" si="0"/>
        <v>0.81981970882</v>
      </c>
      <c r="D36" t="s">
        <v>4</v>
      </c>
      <c r="F36">
        <f>F34*F35</f>
        <v>16.99995580206111</v>
      </c>
      <c r="G36" t="s">
        <v>5</v>
      </c>
      <c r="K36">
        <v>6.15</v>
      </c>
      <c r="L36">
        <v>0.449</v>
      </c>
      <c r="M36">
        <f aca="true" t="shared" si="1" ref="M36:M41">L36/K36</f>
        <v>0.0730081300813008</v>
      </c>
      <c r="N36">
        <f aca="true" t="shared" si="2" ref="N36:N41">1/M36</f>
        <v>13.697104677060135</v>
      </c>
    </row>
    <row r="37" spans="1:14" ht="12.75">
      <c r="A37" s="1">
        <v>0.058594</v>
      </c>
      <c r="B37" s="2">
        <f t="shared" si="0"/>
        <v>0.81981970882</v>
      </c>
      <c r="F37">
        <f>F36*4.448</f>
        <v>75.61580340756782</v>
      </c>
      <c r="G37" t="s">
        <v>6</v>
      </c>
      <c r="K37">
        <v>9.15</v>
      </c>
      <c r="L37">
        <v>0.664</v>
      </c>
      <c r="M37">
        <f t="shared" si="1"/>
        <v>0.07256830601092897</v>
      </c>
      <c r="N37">
        <f t="shared" si="2"/>
        <v>13.78012048192771</v>
      </c>
    </row>
    <row r="38" spans="1:14" ht="12.75">
      <c r="A38" s="1">
        <v>0.078125</v>
      </c>
      <c r="B38" s="2">
        <f t="shared" si="0"/>
        <v>1.09308828125</v>
      </c>
      <c r="D38" t="s">
        <v>7</v>
      </c>
      <c r="F38">
        <v>0.0805</v>
      </c>
      <c r="G38" t="s">
        <v>30</v>
      </c>
      <c r="K38">
        <v>13.15</v>
      </c>
      <c r="L38">
        <v>0.938</v>
      </c>
      <c r="M38">
        <f t="shared" si="1"/>
        <v>0.07133079847908745</v>
      </c>
      <c r="N38">
        <f t="shared" si="2"/>
        <v>14.019189765458423</v>
      </c>
    </row>
    <row r="39" spans="1:14" ht="12.75">
      <c r="A39" s="1">
        <v>0.078125</v>
      </c>
      <c r="B39" s="2">
        <f t="shared" si="0"/>
        <v>1.09308828125</v>
      </c>
      <c r="D39" t="s">
        <v>9</v>
      </c>
      <c r="F39">
        <f>F38/453.54*1000</f>
        <v>0.17749261366141905</v>
      </c>
      <c r="G39" t="s">
        <v>11</v>
      </c>
      <c r="K39">
        <v>23.15</v>
      </c>
      <c r="L39">
        <v>1.621</v>
      </c>
      <c r="M39">
        <f t="shared" si="1"/>
        <v>0.07002159827213823</v>
      </c>
      <c r="N39">
        <f t="shared" si="2"/>
        <v>14.281307834669956</v>
      </c>
    </row>
    <row r="40" spans="1:14" ht="12.75">
      <c r="A40" s="1">
        <v>0.078125</v>
      </c>
      <c r="B40" s="2">
        <f t="shared" si="0"/>
        <v>1.09308828125</v>
      </c>
      <c r="D40" t="s">
        <v>8</v>
      </c>
      <c r="F40">
        <f>(F37/F38)/9.8</f>
        <v>95.84966840862951</v>
      </c>
      <c r="G40" t="s">
        <v>1</v>
      </c>
      <c r="K40">
        <v>33.15</v>
      </c>
      <c r="L40">
        <v>2.305</v>
      </c>
      <c r="M40">
        <f t="shared" si="1"/>
        <v>0.06953242835595777</v>
      </c>
      <c r="N40">
        <f t="shared" si="2"/>
        <v>14.381778741865508</v>
      </c>
    </row>
    <row r="41" spans="1:14" ht="12.75">
      <c r="A41" s="1">
        <v>0.078125</v>
      </c>
      <c r="B41" s="2">
        <f t="shared" si="0"/>
        <v>1.09308828125</v>
      </c>
      <c r="K41">
        <v>39.15</v>
      </c>
      <c r="L41">
        <v>2.734</v>
      </c>
      <c r="M41">
        <f t="shared" si="1"/>
        <v>0.06983397190293743</v>
      </c>
      <c r="N41">
        <f t="shared" si="2"/>
        <v>14.319678127286027</v>
      </c>
    </row>
    <row r="42" spans="1:14" ht="12.75">
      <c r="A42" s="1">
        <v>0.078125</v>
      </c>
      <c r="B42" s="2">
        <f t="shared" si="0"/>
        <v>1.09308828125</v>
      </c>
      <c r="L42" t="s">
        <v>25</v>
      </c>
      <c r="M42">
        <f>AVERAGE(M35:M41)</f>
        <v>0.0715115639125807</v>
      </c>
      <c r="N42">
        <f>AVERAGE(N35:N41)</f>
        <v>13.991531155686602</v>
      </c>
    </row>
    <row r="43" spans="1:11" ht="12.75">
      <c r="A43" s="1">
        <v>0.078125</v>
      </c>
      <c r="B43" s="2">
        <f t="shared" si="0"/>
        <v>1.09308828125</v>
      </c>
      <c r="K43" t="s">
        <v>26</v>
      </c>
    </row>
    <row r="44" spans="1:4" ht="12.75">
      <c r="A44" s="1">
        <v>0.078125</v>
      </c>
      <c r="B44" s="2">
        <f t="shared" si="0"/>
        <v>1.09308828125</v>
      </c>
      <c r="D44" t="s">
        <v>39</v>
      </c>
    </row>
    <row r="45" spans="1:4" ht="12.75">
      <c r="A45" s="1">
        <v>0.097656</v>
      </c>
      <c r="B45" s="2">
        <f t="shared" si="0"/>
        <v>1.36635685368</v>
      </c>
      <c r="D45" t="s">
        <v>33</v>
      </c>
    </row>
    <row r="46" spans="1:4" ht="12.75">
      <c r="A46" s="1">
        <v>0.097656</v>
      </c>
      <c r="B46" s="2">
        <f t="shared" si="0"/>
        <v>1.36635685368</v>
      </c>
      <c r="D46" t="s">
        <v>34</v>
      </c>
    </row>
    <row r="47" spans="1:4" ht="12.75">
      <c r="A47" s="1">
        <v>0.097656</v>
      </c>
      <c r="B47" s="2">
        <f t="shared" si="0"/>
        <v>1.36635685368</v>
      </c>
      <c r="D47" t="s">
        <v>35</v>
      </c>
    </row>
    <row r="48" spans="1:4" ht="12.75">
      <c r="A48" s="1">
        <v>0.097656</v>
      </c>
      <c r="B48" s="2">
        <f t="shared" si="0"/>
        <v>1.36635685368</v>
      </c>
      <c r="D48" t="s">
        <v>36</v>
      </c>
    </row>
    <row r="49" spans="1:4" ht="12.75">
      <c r="A49" s="1">
        <v>0.097656</v>
      </c>
      <c r="B49" s="2">
        <f t="shared" si="0"/>
        <v>1.36635685368</v>
      </c>
      <c r="D49" t="s">
        <v>37</v>
      </c>
    </row>
    <row r="50" spans="1:2" ht="12.75">
      <c r="A50" s="1">
        <v>0.11719</v>
      </c>
      <c r="B50" s="2">
        <f t="shared" si="0"/>
        <v>1.6396674006999998</v>
      </c>
    </row>
    <row r="51" spans="1:2" ht="12.75">
      <c r="A51" s="1">
        <v>0.11719</v>
      </c>
      <c r="B51" s="2">
        <f t="shared" si="0"/>
        <v>1.6396674006999998</v>
      </c>
    </row>
    <row r="52" spans="1:2" ht="12.75">
      <c r="A52" s="1">
        <v>0.11719</v>
      </c>
      <c r="B52" s="2">
        <f t="shared" si="0"/>
        <v>1.6396674006999998</v>
      </c>
    </row>
    <row r="53" spans="1:2" ht="12.75">
      <c r="A53" s="1">
        <v>0.11719</v>
      </c>
      <c r="B53" s="2">
        <f t="shared" si="0"/>
        <v>1.6396674006999998</v>
      </c>
    </row>
    <row r="54" spans="1:2" ht="12.75">
      <c r="A54" s="1">
        <v>0.13672</v>
      </c>
      <c r="B54" s="2">
        <f t="shared" si="0"/>
        <v>1.9129219816</v>
      </c>
    </row>
    <row r="55" spans="1:2" ht="12.75">
      <c r="A55" s="1">
        <v>0.13672</v>
      </c>
      <c r="B55" s="2">
        <f t="shared" si="0"/>
        <v>1.9129219816</v>
      </c>
    </row>
    <row r="56" spans="1:2" ht="12.75">
      <c r="A56" s="1">
        <v>0.13672</v>
      </c>
      <c r="B56" s="2">
        <f t="shared" si="0"/>
        <v>1.9129219816</v>
      </c>
    </row>
    <row r="57" spans="1:2" ht="12.75">
      <c r="A57" s="1">
        <v>0.13672</v>
      </c>
      <c r="B57" s="2">
        <f t="shared" si="0"/>
        <v>1.9129219816</v>
      </c>
    </row>
    <row r="58" spans="1:2" ht="12.75">
      <c r="A58" s="1">
        <v>0.15625</v>
      </c>
      <c r="B58" s="2">
        <f t="shared" si="0"/>
        <v>2.1861765625</v>
      </c>
    </row>
    <row r="59" spans="1:2" ht="12.75">
      <c r="A59" s="1">
        <v>0.17578</v>
      </c>
      <c r="B59" s="2">
        <f t="shared" si="0"/>
        <v>2.4594311434</v>
      </c>
    </row>
    <row r="60" spans="1:2" ht="12.75">
      <c r="A60" s="1">
        <v>0.17578</v>
      </c>
      <c r="B60" s="2">
        <f t="shared" si="0"/>
        <v>2.4594311434</v>
      </c>
    </row>
    <row r="61" spans="1:2" ht="12.75">
      <c r="A61" s="1">
        <v>0.19531</v>
      </c>
      <c r="B61" s="2">
        <f t="shared" si="0"/>
        <v>2.7326857243</v>
      </c>
    </row>
    <row r="62" spans="1:2" ht="12.75">
      <c r="A62" s="1">
        <v>0.17578</v>
      </c>
      <c r="B62" s="2">
        <f t="shared" si="0"/>
        <v>2.4594311434</v>
      </c>
    </row>
    <row r="63" spans="1:2" ht="12.75">
      <c r="A63" s="1">
        <v>0.21484</v>
      </c>
      <c r="B63" s="2">
        <f t="shared" si="0"/>
        <v>3.0059403051999998</v>
      </c>
    </row>
    <row r="64" spans="1:2" ht="12.75">
      <c r="A64" s="1">
        <v>0.21484</v>
      </c>
      <c r="B64" s="2">
        <f t="shared" si="0"/>
        <v>3.0059403051999998</v>
      </c>
    </row>
    <row r="65" spans="1:2" ht="12.75">
      <c r="A65" s="1">
        <v>0.21484</v>
      </c>
      <c r="B65" s="2">
        <f t="shared" si="0"/>
        <v>3.0059403051999998</v>
      </c>
    </row>
    <row r="66" spans="1:2" ht="12.75">
      <c r="A66" s="1">
        <v>0.23438</v>
      </c>
      <c r="B66" s="2">
        <f t="shared" si="0"/>
        <v>3.2793348013999997</v>
      </c>
    </row>
    <row r="67" spans="1:2" ht="12.75">
      <c r="A67" s="1">
        <v>0.23438</v>
      </c>
      <c r="B67" s="2">
        <f t="shared" si="0"/>
        <v>3.2793348013999997</v>
      </c>
    </row>
    <row r="68" spans="1:2" ht="12.75">
      <c r="A68" s="1">
        <v>0.25391</v>
      </c>
      <c r="B68" s="2">
        <f t="shared" si="0"/>
        <v>3.5525893823000003</v>
      </c>
    </row>
    <row r="69" spans="1:2" ht="12.75">
      <c r="A69" s="1">
        <v>0.27344</v>
      </c>
      <c r="B69" s="2">
        <f t="shared" si="0"/>
        <v>3.8258439632</v>
      </c>
    </row>
    <row r="70" spans="1:2" ht="12.75">
      <c r="A70" s="1">
        <v>0.25391</v>
      </c>
      <c r="B70" s="2">
        <f t="shared" si="0"/>
        <v>3.5525893823000003</v>
      </c>
    </row>
    <row r="71" spans="1:2" ht="12.75">
      <c r="A71" s="1">
        <v>0.27344</v>
      </c>
      <c r="B71" s="2">
        <f t="shared" si="0"/>
        <v>3.8258439632</v>
      </c>
    </row>
    <row r="72" spans="1:2" ht="12.75">
      <c r="A72" s="1">
        <v>0.29297</v>
      </c>
      <c r="B72" s="2">
        <f t="shared" si="0"/>
        <v>4.0990985441</v>
      </c>
    </row>
    <row r="73" spans="1:2" ht="12.75">
      <c r="A73" s="1">
        <v>0.29297</v>
      </c>
      <c r="B73" s="2">
        <f t="shared" si="0"/>
        <v>4.0990985441</v>
      </c>
    </row>
    <row r="74" spans="1:2" ht="12.75">
      <c r="A74" s="1">
        <v>0.29297</v>
      </c>
      <c r="B74" s="2">
        <f t="shared" si="0"/>
        <v>4.0990985441</v>
      </c>
    </row>
    <row r="75" spans="1:2" ht="12.75">
      <c r="A75" s="1">
        <v>0.3125</v>
      </c>
      <c r="B75" s="2">
        <f aca="true" t="shared" si="3" ref="B75:B138">A75*13.99153</f>
        <v>4.372353125</v>
      </c>
    </row>
    <row r="76" spans="1:2" ht="12.75">
      <c r="A76" s="1">
        <v>0.3125</v>
      </c>
      <c r="B76" s="2">
        <f t="shared" si="3"/>
        <v>4.372353125</v>
      </c>
    </row>
    <row r="77" spans="1:2" ht="12.75">
      <c r="A77" s="1">
        <v>0.33203</v>
      </c>
      <c r="B77" s="2">
        <f t="shared" si="3"/>
        <v>4.6456077059</v>
      </c>
    </row>
    <row r="78" spans="1:2" ht="12.75">
      <c r="A78" s="1">
        <v>0.33203</v>
      </c>
      <c r="B78" s="2">
        <f t="shared" si="3"/>
        <v>4.6456077059</v>
      </c>
    </row>
    <row r="79" spans="1:2" ht="12.75">
      <c r="A79" s="1">
        <v>0.35156</v>
      </c>
      <c r="B79" s="2">
        <f t="shared" si="3"/>
        <v>4.9188622868</v>
      </c>
    </row>
    <row r="80" spans="1:2" ht="12.75">
      <c r="A80" s="1">
        <v>0.37109</v>
      </c>
      <c r="B80" s="2">
        <f t="shared" si="3"/>
        <v>5.192116867699999</v>
      </c>
    </row>
    <row r="81" spans="1:2" ht="12.75">
      <c r="A81" s="1">
        <v>0.39063</v>
      </c>
      <c r="B81" s="2">
        <f t="shared" si="3"/>
        <v>5.465511363899999</v>
      </c>
    </row>
    <row r="82" spans="1:2" ht="12.75">
      <c r="A82" s="1">
        <v>0.41016</v>
      </c>
      <c r="B82" s="2">
        <f t="shared" si="3"/>
        <v>5.7387659448</v>
      </c>
    </row>
    <row r="83" spans="1:2" ht="12.75">
      <c r="A83" s="1">
        <v>0.42969</v>
      </c>
      <c r="B83" s="2">
        <f t="shared" si="3"/>
        <v>6.0120205257</v>
      </c>
    </row>
    <row r="84" spans="1:2" ht="12.75">
      <c r="A84" s="1">
        <v>0.44922</v>
      </c>
      <c r="B84" s="2">
        <f t="shared" si="3"/>
        <v>6.285275106599999</v>
      </c>
    </row>
    <row r="85" spans="1:2" ht="12.75">
      <c r="A85" s="1">
        <v>0.46875</v>
      </c>
      <c r="B85" s="2">
        <f t="shared" si="3"/>
        <v>6.558529687499999</v>
      </c>
    </row>
    <row r="86" spans="1:2" ht="12.75">
      <c r="A86" s="1">
        <v>0.48828</v>
      </c>
      <c r="B86" s="2">
        <f t="shared" si="3"/>
        <v>6.8317842684</v>
      </c>
    </row>
    <row r="87" spans="1:2" ht="12.75">
      <c r="A87" s="1">
        <v>0.50781</v>
      </c>
      <c r="B87" s="2">
        <f t="shared" si="3"/>
        <v>7.1050388493</v>
      </c>
    </row>
    <row r="88" spans="1:2" ht="12.75">
      <c r="A88" s="1">
        <v>0.52734</v>
      </c>
      <c r="B88" s="2">
        <f t="shared" si="3"/>
        <v>7.3782934302</v>
      </c>
    </row>
    <row r="89" spans="1:2" ht="12.75">
      <c r="A89" s="1">
        <v>0.56641</v>
      </c>
      <c r="B89" s="2">
        <f t="shared" si="3"/>
        <v>7.924942507299999</v>
      </c>
    </row>
    <row r="90" spans="1:2" ht="12.75">
      <c r="A90" s="1">
        <v>0.58594</v>
      </c>
      <c r="B90" s="2">
        <f t="shared" si="3"/>
        <v>8.1981970882</v>
      </c>
    </row>
    <row r="91" spans="1:2" ht="12.75">
      <c r="A91" s="1">
        <v>0.60547</v>
      </c>
      <c r="B91" s="2">
        <f t="shared" si="3"/>
        <v>8.471451669099999</v>
      </c>
    </row>
    <row r="92" spans="1:2" ht="12.75">
      <c r="A92" s="1">
        <v>0.64453</v>
      </c>
      <c r="B92" s="2">
        <f t="shared" si="3"/>
        <v>9.0179608309</v>
      </c>
    </row>
    <row r="93" spans="1:2" ht="12.75">
      <c r="A93" s="1">
        <v>0.66406</v>
      </c>
      <c r="B93" s="2">
        <f t="shared" si="3"/>
        <v>9.2912154118</v>
      </c>
    </row>
    <row r="94" spans="1:2" ht="12.75">
      <c r="A94" s="1">
        <v>0.70313</v>
      </c>
      <c r="B94" s="2">
        <f t="shared" si="3"/>
        <v>9.8378644889</v>
      </c>
    </row>
    <row r="95" spans="1:2" ht="12.75">
      <c r="A95" s="1">
        <v>0.74219</v>
      </c>
      <c r="B95" s="2">
        <f t="shared" si="3"/>
        <v>10.384373650699999</v>
      </c>
    </row>
    <row r="96" spans="1:2" ht="12.75">
      <c r="A96" s="1">
        <v>0.78125</v>
      </c>
      <c r="B96" s="2">
        <f t="shared" si="3"/>
        <v>10.9308828125</v>
      </c>
    </row>
    <row r="97" spans="1:2" ht="12.75">
      <c r="A97" s="1">
        <v>0.83984</v>
      </c>
      <c r="B97" s="2">
        <f t="shared" si="3"/>
        <v>11.7506465552</v>
      </c>
    </row>
    <row r="98" spans="1:2" ht="12.75">
      <c r="A98" s="1">
        <v>0.91797</v>
      </c>
      <c r="B98" s="2">
        <f t="shared" si="3"/>
        <v>12.843804794099999</v>
      </c>
    </row>
    <row r="99" spans="1:2" ht="12.75">
      <c r="A99" s="1">
        <v>0.97656</v>
      </c>
      <c r="B99" s="2">
        <f t="shared" si="3"/>
        <v>13.6635685368</v>
      </c>
    </row>
    <row r="100" spans="1:2" ht="12.75">
      <c r="A100" s="1">
        <v>1.0352</v>
      </c>
      <c r="B100" s="2">
        <f t="shared" si="3"/>
        <v>14.484031855999998</v>
      </c>
    </row>
    <row r="101" spans="1:2" ht="12.75">
      <c r="A101" s="1">
        <v>0.95703</v>
      </c>
      <c r="B101" s="2">
        <f t="shared" si="3"/>
        <v>13.3903139559</v>
      </c>
    </row>
    <row r="102" spans="1:2" ht="12.75">
      <c r="A102" s="1">
        <v>1.0352</v>
      </c>
      <c r="B102" s="2">
        <f t="shared" si="3"/>
        <v>14.484031855999998</v>
      </c>
    </row>
    <row r="103" spans="1:2" ht="12.75">
      <c r="A103" s="1">
        <v>1.0742</v>
      </c>
      <c r="B103" s="2">
        <f t="shared" si="3"/>
        <v>15.029701526</v>
      </c>
    </row>
    <row r="104" spans="1:2" ht="12.75">
      <c r="A104" s="1">
        <v>1.1914</v>
      </c>
      <c r="B104" s="2">
        <f t="shared" si="3"/>
        <v>16.669508842</v>
      </c>
    </row>
    <row r="105" spans="1:2" ht="12.75">
      <c r="A105" s="1">
        <v>1.6016</v>
      </c>
      <c r="B105" s="2">
        <f t="shared" si="3"/>
        <v>22.408834447999997</v>
      </c>
    </row>
    <row r="106" spans="1:2" ht="12.75">
      <c r="A106" s="1">
        <v>1.582</v>
      </c>
      <c r="B106" s="2">
        <f t="shared" si="3"/>
        <v>22.134600459999998</v>
      </c>
    </row>
    <row r="107" spans="1:2" ht="12.75">
      <c r="A107" s="1">
        <v>2.207</v>
      </c>
      <c r="B107" s="2">
        <f t="shared" si="3"/>
        <v>30.879306709999994</v>
      </c>
    </row>
    <row r="108" spans="1:2" ht="12.75">
      <c r="A108" s="1">
        <v>2.8125</v>
      </c>
      <c r="B108" s="2">
        <f t="shared" si="3"/>
        <v>39.351178125</v>
      </c>
    </row>
    <row r="109" spans="1:2" ht="12.75">
      <c r="A109" s="1">
        <v>3.3594</v>
      </c>
      <c r="B109" s="2">
        <f t="shared" si="3"/>
        <v>47.003145882</v>
      </c>
    </row>
    <row r="110" spans="1:2" ht="12.75">
      <c r="A110" s="1">
        <v>3.9453</v>
      </c>
      <c r="B110" s="2">
        <f t="shared" si="3"/>
        <v>55.200783308999995</v>
      </c>
    </row>
    <row r="111" spans="1:2" ht="12.75">
      <c r="A111" s="1">
        <v>4.4336</v>
      </c>
      <c r="B111" s="2">
        <f t="shared" si="3"/>
        <v>62.032847408</v>
      </c>
    </row>
    <row r="112" spans="1:2" ht="12.75">
      <c r="A112" s="1">
        <v>4.6289</v>
      </c>
      <c r="B112" s="2">
        <f t="shared" si="3"/>
        <v>64.765393217</v>
      </c>
    </row>
    <row r="113" spans="1:2" ht="12.75">
      <c r="A113" s="1">
        <v>4.6289</v>
      </c>
      <c r="B113" s="2">
        <f t="shared" si="3"/>
        <v>64.765393217</v>
      </c>
    </row>
    <row r="114" spans="1:2" ht="12.75">
      <c r="A114" s="1">
        <v>4.4922</v>
      </c>
      <c r="B114" s="2">
        <f t="shared" si="3"/>
        <v>62.852751066</v>
      </c>
    </row>
    <row r="115" spans="1:2" ht="12.75">
      <c r="A115" s="1">
        <v>4.1602</v>
      </c>
      <c r="B115" s="2">
        <f t="shared" si="3"/>
        <v>58.207563105999995</v>
      </c>
    </row>
    <row r="116" spans="1:2" ht="12.75">
      <c r="A116" s="1">
        <v>3.9648</v>
      </c>
      <c r="B116" s="2">
        <f t="shared" si="3"/>
        <v>55.47361814399999</v>
      </c>
    </row>
    <row r="117" spans="1:2" ht="12.75">
      <c r="A117" s="1">
        <v>3.7109</v>
      </c>
      <c r="B117" s="2">
        <f t="shared" si="3"/>
        <v>51.921168677</v>
      </c>
    </row>
    <row r="118" spans="1:2" ht="12.75">
      <c r="A118" s="1">
        <v>3.5352</v>
      </c>
      <c r="B118" s="2">
        <f t="shared" si="3"/>
        <v>49.462856856</v>
      </c>
    </row>
    <row r="119" spans="1:2" ht="12.75">
      <c r="A119" s="1">
        <v>3.3984</v>
      </c>
      <c r="B119" s="2">
        <f t="shared" si="3"/>
        <v>47.548815552</v>
      </c>
    </row>
    <row r="120" spans="1:2" ht="12.75">
      <c r="A120" s="1">
        <v>3.2422</v>
      </c>
      <c r="B120" s="2">
        <f t="shared" si="3"/>
        <v>45.363338565999996</v>
      </c>
    </row>
    <row r="121" spans="1:2" ht="12.75">
      <c r="A121" s="1">
        <v>3.1836</v>
      </c>
      <c r="B121" s="2">
        <f t="shared" si="3"/>
        <v>44.543434908</v>
      </c>
    </row>
    <row r="122" spans="1:2" ht="12.75">
      <c r="A122" s="1">
        <v>3.1055</v>
      </c>
      <c r="B122" s="2">
        <f t="shared" si="3"/>
        <v>43.450696414999996</v>
      </c>
    </row>
    <row r="123" spans="1:2" ht="12.75">
      <c r="A123" s="1">
        <v>3.0664</v>
      </c>
      <c r="B123" s="2">
        <f t="shared" si="3"/>
        <v>42.90362759199999</v>
      </c>
    </row>
    <row r="124" spans="1:2" ht="12.75">
      <c r="A124" s="1">
        <v>3.0273</v>
      </c>
      <c r="B124" s="2">
        <f t="shared" si="3"/>
        <v>42.356558768999996</v>
      </c>
    </row>
    <row r="125" spans="1:2" ht="12.75">
      <c r="A125" s="1">
        <v>2.9492</v>
      </c>
      <c r="B125" s="2">
        <f t="shared" si="3"/>
        <v>41.263820276</v>
      </c>
    </row>
    <row r="126" spans="1:2" ht="12.75">
      <c r="A126" s="1">
        <v>2.8906</v>
      </c>
      <c r="B126" s="2">
        <f t="shared" si="3"/>
        <v>40.443916617999996</v>
      </c>
    </row>
    <row r="127" spans="1:2" ht="12.75">
      <c r="A127" s="1">
        <v>2.8125</v>
      </c>
      <c r="B127" s="2">
        <f t="shared" si="3"/>
        <v>39.351178125</v>
      </c>
    </row>
    <row r="128" spans="1:2" ht="12.75">
      <c r="A128" s="1">
        <v>2.7734</v>
      </c>
      <c r="B128" s="2">
        <f t="shared" si="3"/>
        <v>38.804109302</v>
      </c>
    </row>
    <row r="129" spans="1:2" ht="12.75">
      <c r="A129" s="1">
        <v>2.7148</v>
      </c>
      <c r="B129" s="2">
        <f t="shared" si="3"/>
        <v>37.984205644</v>
      </c>
    </row>
    <row r="130" spans="1:2" ht="12.75">
      <c r="A130" s="1">
        <v>2.6758</v>
      </c>
      <c r="B130" s="2">
        <f t="shared" si="3"/>
        <v>37.438535974</v>
      </c>
    </row>
    <row r="131" spans="1:2" ht="12.75">
      <c r="A131" s="1">
        <v>2.6367</v>
      </c>
      <c r="B131" s="2">
        <f t="shared" si="3"/>
        <v>36.89146715099999</v>
      </c>
    </row>
    <row r="132" spans="1:2" ht="12.75">
      <c r="A132" s="1">
        <v>2.5977</v>
      </c>
      <c r="B132" s="2">
        <f t="shared" si="3"/>
        <v>36.345797481</v>
      </c>
    </row>
    <row r="133" spans="1:2" ht="12.75">
      <c r="A133" s="1">
        <v>2.5977</v>
      </c>
      <c r="B133" s="2">
        <f t="shared" si="3"/>
        <v>36.345797481</v>
      </c>
    </row>
    <row r="134" spans="1:2" ht="12.75">
      <c r="A134" s="1">
        <v>2.5586</v>
      </c>
      <c r="B134" s="2">
        <f t="shared" si="3"/>
        <v>35.798728658</v>
      </c>
    </row>
    <row r="135" spans="1:2" ht="12.75">
      <c r="A135" s="1">
        <v>2.5195</v>
      </c>
      <c r="B135" s="2">
        <f t="shared" si="3"/>
        <v>35.251659835</v>
      </c>
    </row>
    <row r="136" spans="1:2" ht="12.75">
      <c r="A136" s="1">
        <v>2.4805</v>
      </c>
      <c r="B136" s="2">
        <f t="shared" si="3"/>
        <v>34.705990165</v>
      </c>
    </row>
    <row r="137" spans="1:2" ht="12.75">
      <c r="A137" s="1">
        <v>2.4609</v>
      </c>
      <c r="B137" s="2">
        <f t="shared" si="3"/>
        <v>34.431756177</v>
      </c>
    </row>
    <row r="138" spans="1:2" ht="12.75">
      <c r="A138" s="1">
        <v>2.4414</v>
      </c>
      <c r="B138" s="2">
        <f t="shared" si="3"/>
        <v>34.15892134199999</v>
      </c>
    </row>
    <row r="139" spans="1:2" ht="12.75">
      <c r="A139" s="1">
        <v>2.4023</v>
      </c>
      <c r="B139" s="2">
        <f aca="true" t="shared" si="4" ref="B139:B202">A139*13.99153</f>
        <v>33.611852518999996</v>
      </c>
    </row>
    <row r="140" spans="1:2" ht="12.75">
      <c r="A140" s="1">
        <v>2.3828</v>
      </c>
      <c r="B140" s="2">
        <f t="shared" si="4"/>
        <v>33.339017684</v>
      </c>
    </row>
    <row r="141" spans="1:2" ht="12.75">
      <c r="A141" s="1">
        <v>2.3633</v>
      </c>
      <c r="B141" s="2">
        <f t="shared" si="4"/>
        <v>33.066182849</v>
      </c>
    </row>
    <row r="142" spans="1:2" ht="12.75">
      <c r="A142" s="1">
        <v>2.3633</v>
      </c>
      <c r="B142" s="2">
        <f t="shared" si="4"/>
        <v>33.066182849</v>
      </c>
    </row>
    <row r="143" spans="1:2" ht="12.75">
      <c r="A143" s="1">
        <v>2.3438</v>
      </c>
      <c r="B143" s="2">
        <f t="shared" si="4"/>
        <v>32.793348013999996</v>
      </c>
    </row>
    <row r="144" spans="1:2" ht="12.75">
      <c r="A144" s="1">
        <v>2.3242</v>
      </c>
      <c r="B144" s="2">
        <f t="shared" si="4"/>
        <v>32.519114026</v>
      </c>
    </row>
    <row r="145" spans="1:2" ht="12.75">
      <c r="A145" s="1">
        <v>2.3242</v>
      </c>
      <c r="B145" s="2">
        <f t="shared" si="4"/>
        <v>32.519114026</v>
      </c>
    </row>
    <row r="146" spans="1:2" ht="12.75">
      <c r="A146" s="1">
        <v>2.3047</v>
      </c>
      <c r="B146" s="2">
        <f t="shared" si="4"/>
        <v>32.246279191</v>
      </c>
    </row>
    <row r="147" spans="1:2" ht="12.75">
      <c r="A147" s="1">
        <v>2.2852</v>
      </c>
      <c r="B147" s="2">
        <f t="shared" si="4"/>
        <v>31.973444355999998</v>
      </c>
    </row>
    <row r="148" spans="1:2" ht="12.75">
      <c r="A148" s="1">
        <v>2.2656</v>
      </c>
      <c r="B148" s="2">
        <f t="shared" si="4"/>
        <v>31.699210368</v>
      </c>
    </row>
    <row r="149" spans="1:2" ht="12.75">
      <c r="A149" s="1">
        <v>2.2461</v>
      </c>
      <c r="B149" s="2">
        <f t="shared" si="4"/>
        <v>31.426375533</v>
      </c>
    </row>
    <row r="150" spans="1:2" ht="12.75">
      <c r="A150" s="1">
        <v>2.2266</v>
      </c>
      <c r="B150" s="2">
        <f t="shared" si="4"/>
        <v>31.153540697999997</v>
      </c>
    </row>
    <row r="151" spans="1:2" ht="12.75">
      <c r="A151" s="1">
        <v>2.2266</v>
      </c>
      <c r="B151" s="2">
        <f t="shared" si="4"/>
        <v>31.153540697999997</v>
      </c>
    </row>
    <row r="152" spans="1:2" ht="12.75">
      <c r="A152" s="1">
        <v>2.207</v>
      </c>
      <c r="B152" s="2">
        <f t="shared" si="4"/>
        <v>30.879306709999994</v>
      </c>
    </row>
    <row r="153" spans="1:2" ht="12.75">
      <c r="A153" s="1">
        <v>2.1875</v>
      </c>
      <c r="B153" s="2">
        <f t="shared" si="4"/>
        <v>30.606471874999997</v>
      </c>
    </row>
    <row r="154" spans="1:2" ht="12.75">
      <c r="A154" s="1">
        <v>2.1875</v>
      </c>
      <c r="B154" s="2">
        <f t="shared" si="4"/>
        <v>30.606471874999997</v>
      </c>
    </row>
    <row r="155" spans="1:2" ht="12.75">
      <c r="A155" s="1">
        <v>2.1875</v>
      </c>
      <c r="B155" s="2">
        <f t="shared" si="4"/>
        <v>30.606471874999997</v>
      </c>
    </row>
    <row r="156" spans="1:2" ht="12.75">
      <c r="A156" s="1">
        <v>2.1875</v>
      </c>
      <c r="B156" s="2">
        <f t="shared" si="4"/>
        <v>30.606471874999997</v>
      </c>
    </row>
    <row r="157" spans="1:2" ht="12.75">
      <c r="A157" s="1">
        <v>2.168</v>
      </c>
      <c r="B157" s="2">
        <f t="shared" si="4"/>
        <v>30.33363704</v>
      </c>
    </row>
    <row r="158" spans="1:2" ht="12.75">
      <c r="A158" s="1">
        <v>2.1484</v>
      </c>
      <c r="B158" s="2">
        <f t="shared" si="4"/>
        <v>30.059403052</v>
      </c>
    </row>
    <row r="159" spans="1:2" ht="12.75">
      <c r="A159" s="1">
        <v>2.1484</v>
      </c>
      <c r="B159" s="2">
        <f t="shared" si="4"/>
        <v>30.059403052</v>
      </c>
    </row>
    <row r="160" spans="1:2" ht="12.75">
      <c r="A160" s="1">
        <v>2.1289</v>
      </c>
      <c r="B160" s="2">
        <f t="shared" si="4"/>
        <v>29.786568216999996</v>
      </c>
    </row>
    <row r="161" spans="1:2" ht="12.75">
      <c r="A161" s="1">
        <v>2.1289</v>
      </c>
      <c r="B161" s="2">
        <f t="shared" si="4"/>
        <v>29.786568216999996</v>
      </c>
    </row>
    <row r="162" spans="1:2" ht="12.75">
      <c r="A162" s="1">
        <v>2.1289</v>
      </c>
      <c r="B162" s="2">
        <f t="shared" si="4"/>
        <v>29.786568216999996</v>
      </c>
    </row>
    <row r="163" spans="1:2" ht="12.75">
      <c r="A163" s="1">
        <v>2.1289</v>
      </c>
      <c r="B163" s="2">
        <f t="shared" si="4"/>
        <v>29.786568216999996</v>
      </c>
    </row>
    <row r="164" spans="1:2" ht="12.75">
      <c r="A164" s="1">
        <v>2.1094</v>
      </c>
      <c r="B164" s="2">
        <f t="shared" si="4"/>
        <v>29.513733381999998</v>
      </c>
    </row>
    <row r="165" spans="1:2" ht="12.75">
      <c r="A165" s="1">
        <v>2.1289</v>
      </c>
      <c r="B165" s="2">
        <f t="shared" si="4"/>
        <v>29.786568216999996</v>
      </c>
    </row>
    <row r="166" spans="1:2" ht="12.75">
      <c r="A166" s="1">
        <v>2.1094</v>
      </c>
      <c r="B166" s="2">
        <f t="shared" si="4"/>
        <v>29.513733381999998</v>
      </c>
    </row>
    <row r="167" spans="1:2" ht="12.75">
      <c r="A167" s="1">
        <v>2.0898</v>
      </c>
      <c r="B167" s="2">
        <f t="shared" si="4"/>
        <v>29.239499393999996</v>
      </c>
    </row>
    <row r="168" spans="1:2" ht="12.75">
      <c r="A168" s="1">
        <v>2.0898</v>
      </c>
      <c r="B168" s="2">
        <f t="shared" si="4"/>
        <v>29.239499393999996</v>
      </c>
    </row>
    <row r="169" spans="1:2" ht="12.75">
      <c r="A169" s="1">
        <v>2.0508</v>
      </c>
      <c r="B169" s="2">
        <f t="shared" si="4"/>
        <v>28.693829724</v>
      </c>
    </row>
    <row r="170" spans="1:2" ht="12.75">
      <c r="A170" s="1">
        <v>2.0508</v>
      </c>
      <c r="B170" s="2">
        <f t="shared" si="4"/>
        <v>28.693829724</v>
      </c>
    </row>
    <row r="171" spans="1:2" ht="12.75">
      <c r="A171" s="1">
        <v>2.0508</v>
      </c>
      <c r="B171" s="2">
        <f t="shared" si="4"/>
        <v>28.693829724</v>
      </c>
    </row>
    <row r="172" spans="1:2" ht="12.75">
      <c r="A172" s="1">
        <v>2.0508</v>
      </c>
      <c r="B172" s="2">
        <f t="shared" si="4"/>
        <v>28.693829724</v>
      </c>
    </row>
    <row r="173" spans="1:2" ht="12.75">
      <c r="A173" s="1">
        <v>2.0508</v>
      </c>
      <c r="B173" s="2">
        <f t="shared" si="4"/>
        <v>28.693829724</v>
      </c>
    </row>
    <row r="174" spans="1:2" ht="12.75">
      <c r="A174" s="1">
        <v>2.0508</v>
      </c>
      <c r="B174" s="2">
        <f t="shared" si="4"/>
        <v>28.693829724</v>
      </c>
    </row>
    <row r="175" spans="1:2" ht="12.75">
      <c r="A175" s="1">
        <v>2.0508</v>
      </c>
      <c r="B175" s="2">
        <f t="shared" si="4"/>
        <v>28.693829724</v>
      </c>
    </row>
    <row r="176" spans="1:2" ht="12.75">
      <c r="A176" s="1">
        <v>2.0313</v>
      </c>
      <c r="B176" s="2">
        <f t="shared" si="4"/>
        <v>28.420994888999996</v>
      </c>
    </row>
    <row r="177" spans="1:2" ht="12.75">
      <c r="A177" s="1">
        <v>2.0313</v>
      </c>
      <c r="B177" s="2">
        <f t="shared" si="4"/>
        <v>28.420994888999996</v>
      </c>
    </row>
    <row r="178" spans="1:2" ht="12.75">
      <c r="A178" s="1">
        <v>2.0313</v>
      </c>
      <c r="B178" s="2">
        <f t="shared" si="4"/>
        <v>28.420994888999996</v>
      </c>
    </row>
    <row r="179" spans="1:2" ht="12.75">
      <c r="A179" s="1">
        <v>2.0313</v>
      </c>
      <c r="B179" s="2">
        <f t="shared" si="4"/>
        <v>28.420994888999996</v>
      </c>
    </row>
    <row r="180" spans="1:2" ht="12.75">
      <c r="A180" s="1">
        <v>2.0117</v>
      </c>
      <c r="B180" s="2">
        <f t="shared" si="4"/>
        <v>28.146760900999997</v>
      </c>
    </row>
    <row r="181" spans="1:2" ht="12.75">
      <c r="A181" s="1">
        <v>2.0117</v>
      </c>
      <c r="B181" s="2">
        <f t="shared" si="4"/>
        <v>28.146760900999997</v>
      </c>
    </row>
    <row r="182" spans="1:2" ht="12.75">
      <c r="A182" s="1">
        <v>2.0508</v>
      </c>
      <c r="B182" s="2">
        <f t="shared" si="4"/>
        <v>28.693829724</v>
      </c>
    </row>
    <row r="183" spans="1:2" ht="12.75">
      <c r="A183" s="1">
        <v>1.9531</v>
      </c>
      <c r="B183" s="2">
        <f t="shared" si="4"/>
        <v>27.326857243</v>
      </c>
    </row>
    <row r="184" spans="1:2" ht="12.75">
      <c r="A184" s="1">
        <v>2.1094</v>
      </c>
      <c r="B184" s="2">
        <f t="shared" si="4"/>
        <v>29.513733381999998</v>
      </c>
    </row>
    <row r="185" spans="1:2" ht="12.75">
      <c r="A185" s="1">
        <v>2.1289</v>
      </c>
      <c r="B185" s="2">
        <f t="shared" si="4"/>
        <v>29.786568216999996</v>
      </c>
    </row>
    <row r="186" spans="1:2" ht="12.75">
      <c r="A186" s="1">
        <v>2.1875</v>
      </c>
      <c r="B186" s="2">
        <f t="shared" si="4"/>
        <v>30.606471874999997</v>
      </c>
    </row>
    <row r="187" spans="1:2" ht="12.75">
      <c r="A187" s="1">
        <v>2.1289</v>
      </c>
      <c r="B187" s="2">
        <f t="shared" si="4"/>
        <v>29.786568216999996</v>
      </c>
    </row>
    <row r="188" spans="1:2" ht="12.75">
      <c r="A188" s="1">
        <v>2.0898</v>
      </c>
      <c r="B188" s="2">
        <f t="shared" si="4"/>
        <v>29.239499393999996</v>
      </c>
    </row>
    <row r="189" spans="1:2" ht="12.75">
      <c r="A189" s="1">
        <v>2.0703</v>
      </c>
      <c r="B189" s="2">
        <f t="shared" si="4"/>
        <v>28.966664558999998</v>
      </c>
    </row>
    <row r="190" spans="1:2" ht="12.75">
      <c r="A190" s="1">
        <v>2.0703</v>
      </c>
      <c r="B190" s="2">
        <f t="shared" si="4"/>
        <v>28.966664558999998</v>
      </c>
    </row>
    <row r="191" spans="1:2" ht="12.75">
      <c r="A191" s="1">
        <v>2.0703</v>
      </c>
      <c r="B191" s="2">
        <f t="shared" si="4"/>
        <v>28.966664558999998</v>
      </c>
    </row>
    <row r="192" spans="1:2" ht="12.75">
      <c r="A192" s="1">
        <v>2.0508</v>
      </c>
      <c r="B192" s="2">
        <f t="shared" si="4"/>
        <v>28.693829724</v>
      </c>
    </row>
    <row r="193" spans="1:2" ht="12.75">
      <c r="A193" s="1">
        <v>2.0508</v>
      </c>
      <c r="B193" s="2">
        <f t="shared" si="4"/>
        <v>28.693829724</v>
      </c>
    </row>
    <row r="194" spans="1:2" ht="12.75">
      <c r="A194" s="1">
        <v>2.0313</v>
      </c>
      <c r="B194" s="2">
        <f t="shared" si="4"/>
        <v>28.420994888999996</v>
      </c>
    </row>
    <row r="195" spans="1:2" ht="12.75">
      <c r="A195" s="1">
        <v>2.0313</v>
      </c>
      <c r="B195" s="2">
        <f t="shared" si="4"/>
        <v>28.420994888999996</v>
      </c>
    </row>
    <row r="196" spans="1:2" ht="12.75">
      <c r="A196" s="1">
        <v>2.0117</v>
      </c>
      <c r="B196" s="2">
        <f t="shared" si="4"/>
        <v>28.146760900999997</v>
      </c>
    </row>
    <row r="197" spans="1:2" ht="12.75">
      <c r="A197" s="1">
        <v>2.0117</v>
      </c>
      <c r="B197" s="2">
        <f t="shared" si="4"/>
        <v>28.146760900999997</v>
      </c>
    </row>
    <row r="198" spans="1:2" ht="12.75">
      <c r="A198" s="1">
        <v>1.9922</v>
      </c>
      <c r="B198" s="2">
        <f t="shared" si="4"/>
        <v>27.873926066</v>
      </c>
    </row>
    <row r="199" spans="1:2" ht="12.75">
      <c r="A199" s="1">
        <v>1.8164</v>
      </c>
      <c r="B199" s="2">
        <f t="shared" si="4"/>
        <v>25.414215092</v>
      </c>
    </row>
    <row r="200" spans="1:2" ht="12.75">
      <c r="A200" s="1">
        <v>2.6367</v>
      </c>
      <c r="B200" s="2">
        <f t="shared" si="4"/>
        <v>36.89146715099999</v>
      </c>
    </row>
    <row r="201" spans="1:2" ht="12.75">
      <c r="A201" s="1">
        <v>2.207</v>
      </c>
      <c r="B201" s="2">
        <f t="shared" si="4"/>
        <v>30.879306709999994</v>
      </c>
    </row>
    <row r="202" spans="1:2" ht="12.75">
      <c r="A202" s="1">
        <v>1.7383</v>
      </c>
      <c r="B202" s="2">
        <f t="shared" si="4"/>
        <v>24.321476598999997</v>
      </c>
    </row>
    <row r="203" spans="1:2" ht="12.75">
      <c r="A203" s="1">
        <v>2.1875</v>
      </c>
      <c r="B203" s="2">
        <f aca="true" t="shared" si="5" ref="B203:B251">A203*13.99153</f>
        <v>30.606471874999997</v>
      </c>
    </row>
    <row r="204" spans="1:2" ht="12.75">
      <c r="A204" s="1">
        <v>1.7969</v>
      </c>
      <c r="B204" s="2">
        <f t="shared" si="5"/>
        <v>25.141380256999998</v>
      </c>
    </row>
    <row r="205" spans="1:2" ht="12.75">
      <c r="A205" s="1">
        <v>1.8164</v>
      </c>
      <c r="B205" s="2">
        <f t="shared" si="5"/>
        <v>25.414215092</v>
      </c>
    </row>
    <row r="206" spans="1:2" ht="12.75">
      <c r="A206" s="1">
        <v>1.8359</v>
      </c>
      <c r="B206" s="2">
        <f t="shared" si="5"/>
        <v>25.687049927</v>
      </c>
    </row>
    <row r="207" spans="1:2" ht="12.75">
      <c r="A207" s="1">
        <v>1.7773</v>
      </c>
      <c r="B207" s="2">
        <f t="shared" si="5"/>
        <v>24.867146269</v>
      </c>
    </row>
    <row r="208" spans="1:2" ht="12.75">
      <c r="A208" s="1">
        <v>1.7383</v>
      </c>
      <c r="B208" s="2">
        <f t="shared" si="5"/>
        <v>24.321476598999997</v>
      </c>
    </row>
    <row r="209" spans="1:2" ht="12.75">
      <c r="A209" s="1">
        <v>1.7383</v>
      </c>
      <c r="B209" s="2">
        <f t="shared" si="5"/>
        <v>24.321476598999997</v>
      </c>
    </row>
    <row r="210" spans="1:2" ht="12.75">
      <c r="A210" s="1">
        <v>1.7383</v>
      </c>
      <c r="B210" s="2">
        <f t="shared" si="5"/>
        <v>24.321476598999997</v>
      </c>
    </row>
    <row r="211" spans="1:2" ht="12.75">
      <c r="A211" s="1">
        <v>1.7188</v>
      </c>
      <c r="B211" s="2">
        <f t="shared" si="5"/>
        <v>24.048641764</v>
      </c>
    </row>
    <row r="212" spans="1:2" ht="12.75">
      <c r="A212" s="1">
        <v>1.6992</v>
      </c>
      <c r="B212" s="2">
        <f t="shared" si="5"/>
        <v>23.774407776</v>
      </c>
    </row>
    <row r="213" spans="1:2" ht="12.75">
      <c r="A213" s="1">
        <v>1.6797</v>
      </c>
      <c r="B213" s="2">
        <f t="shared" si="5"/>
        <v>23.501572941</v>
      </c>
    </row>
    <row r="214" spans="1:2" ht="12.75">
      <c r="A214" s="1">
        <v>1.6602</v>
      </c>
      <c r="B214" s="2">
        <f t="shared" si="5"/>
        <v>23.228738105999998</v>
      </c>
    </row>
    <row r="215" spans="1:2" ht="12.75">
      <c r="A215" s="1">
        <v>1.6406</v>
      </c>
      <c r="B215" s="2">
        <f t="shared" si="5"/>
        <v>22.954504118</v>
      </c>
    </row>
    <row r="216" spans="1:2" ht="12.75">
      <c r="A216" s="1">
        <v>1.6016</v>
      </c>
      <c r="B216" s="2">
        <f t="shared" si="5"/>
        <v>22.408834447999997</v>
      </c>
    </row>
    <row r="217" spans="1:2" ht="12.75">
      <c r="A217" s="1">
        <v>1.5625</v>
      </c>
      <c r="B217" s="2">
        <f t="shared" si="5"/>
        <v>21.861765625</v>
      </c>
    </row>
    <row r="218" spans="1:2" ht="12.75">
      <c r="A218" s="1">
        <v>1.543</v>
      </c>
      <c r="B218" s="2">
        <f t="shared" si="5"/>
        <v>21.58893079</v>
      </c>
    </row>
    <row r="219" spans="1:2" ht="12.75">
      <c r="A219" s="1">
        <v>1.5234</v>
      </c>
      <c r="B219" s="2">
        <f t="shared" si="5"/>
        <v>21.314696802</v>
      </c>
    </row>
    <row r="220" spans="1:2" ht="12.75">
      <c r="A220" s="1">
        <v>1.5039</v>
      </c>
      <c r="B220" s="2">
        <f t="shared" si="5"/>
        <v>21.041861967</v>
      </c>
    </row>
    <row r="221" spans="1:2" ht="12.75">
      <c r="A221" s="1">
        <v>1.4844</v>
      </c>
      <c r="B221" s="2">
        <f t="shared" si="5"/>
        <v>20.769027131999998</v>
      </c>
    </row>
    <row r="222" spans="1:2" ht="12.75">
      <c r="A222" s="1">
        <v>1.4648</v>
      </c>
      <c r="B222" s="2">
        <f t="shared" si="5"/>
        <v>20.494793144</v>
      </c>
    </row>
    <row r="223" spans="1:2" ht="12.75">
      <c r="A223" s="1">
        <v>1.4844</v>
      </c>
      <c r="B223" s="2">
        <f t="shared" si="5"/>
        <v>20.769027131999998</v>
      </c>
    </row>
    <row r="224" spans="1:2" ht="12.75">
      <c r="A224" s="1">
        <v>1.4453</v>
      </c>
      <c r="B224" s="2">
        <f t="shared" si="5"/>
        <v>20.221958308999998</v>
      </c>
    </row>
    <row r="225" spans="1:2" ht="12.75">
      <c r="A225" s="1">
        <v>1.4063</v>
      </c>
      <c r="B225" s="2">
        <f t="shared" si="5"/>
        <v>19.676288639</v>
      </c>
    </row>
    <row r="226" spans="1:2" ht="12.75">
      <c r="A226" s="1">
        <v>1.3281</v>
      </c>
      <c r="B226" s="2">
        <f t="shared" si="5"/>
        <v>18.582150993</v>
      </c>
    </row>
    <row r="227" spans="1:2" ht="12.75">
      <c r="A227" s="1">
        <v>1.2891</v>
      </c>
      <c r="B227" s="2">
        <f t="shared" si="5"/>
        <v>18.036481322999997</v>
      </c>
    </row>
    <row r="228" spans="1:2" ht="12.75">
      <c r="A228" s="1">
        <v>1.25</v>
      </c>
      <c r="B228" s="2">
        <f t="shared" si="5"/>
        <v>17.4894125</v>
      </c>
    </row>
    <row r="229" spans="1:2" ht="12.75">
      <c r="A229" s="1">
        <v>1.2305</v>
      </c>
      <c r="B229" s="2">
        <f t="shared" si="5"/>
        <v>17.216577665</v>
      </c>
    </row>
    <row r="230" spans="1:2" ht="12.75">
      <c r="A230" s="1">
        <v>1.1914</v>
      </c>
      <c r="B230" s="2">
        <f t="shared" si="5"/>
        <v>16.669508842</v>
      </c>
    </row>
    <row r="231" spans="1:2" ht="12.75">
      <c r="A231" s="1">
        <v>1.1133</v>
      </c>
      <c r="B231" s="2">
        <f t="shared" si="5"/>
        <v>15.576770348999998</v>
      </c>
    </row>
    <row r="232" spans="1:2" ht="12.75">
      <c r="A232" s="1">
        <v>1.0742</v>
      </c>
      <c r="B232" s="2">
        <f t="shared" si="5"/>
        <v>15.029701526</v>
      </c>
    </row>
    <row r="233" spans="1:2" ht="12.75">
      <c r="A233" s="1">
        <v>1.0156</v>
      </c>
      <c r="B233" s="2">
        <f t="shared" si="5"/>
        <v>14.209797868</v>
      </c>
    </row>
    <row r="234" spans="1:2" ht="12.75">
      <c r="A234" s="1">
        <v>0.99609</v>
      </c>
      <c r="B234" s="2">
        <f t="shared" si="5"/>
        <v>13.9368231177</v>
      </c>
    </row>
    <row r="235" spans="1:2" ht="12.75">
      <c r="A235" s="1">
        <v>0.9375</v>
      </c>
      <c r="B235" s="2">
        <f t="shared" si="5"/>
        <v>13.117059374999998</v>
      </c>
    </row>
    <row r="236" spans="1:2" ht="12.75">
      <c r="A236" s="1">
        <v>0.89844</v>
      </c>
      <c r="B236" s="2">
        <f t="shared" si="5"/>
        <v>12.570550213199999</v>
      </c>
    </row>
    <row r="237" spans="1:2" ht="12.75">
      <c r="A237" s="1">
        <v>0.85938</v>
      </c>
      <c r="B237" s="2">
        <f t="shared" si="5"/>
        <v>12.0240410514</v>
      </c>
    </row>
    <row r="238" spans="1:2" ht="12.75">
      <c r="A238" s="1">
        <v>0.82031</v>
      </c>
      <c r="B238" s="2">
        <f t="shared" si="5"/>
        <v>11.4773919743</v>
      </c>
    </row>
    <row r="239" spans="1:2" ht="12.75">
      <c r="A239" s="1">
        <v>0.74219</v>
      </c>
      <c r="B239" s="2">
        <f t="shared" si="5"/>
        <v>10.384373650699999</v>
      </c>
    </row>
    <row r="240" spans="1:2" ht="12.75">
      <c r="A240" s="1">
        <v>0.68359</v>
      </c>
      <c r="B240" s="2">
        <f t="shared" si="5"/>
        <v>9.5644699927</v>
      </c>
    </row>
    <row r="241" spans="1:2" ht="12.75">
      <c r="A241" s="1">
        <v>0.66406</v>
      </c>
      <c r="B241" s="2">
        <f t="shared" si="5"/>
        <v>9.2912154118</v>
      </c>
    </row>
    <row r="242" spans="1:2" ht="12.75">
      <c r="A242" s="1">
        <v>0.54688</v>
      </c>
      <c r="B242" s="2">
        <f t="shared" si="5"/>
        <v>7.6516879264</v>
      </c>
    </row>
    <row r="243" spans="1:2" ht="12.75">
      <c r="A243" s="1">
        <v>0.48828</v>
      </c>
      <c r="B243" s="2">
        <f t="shared" si="5"/>
        <v>6.8317842684</v>
      </c>
    </row>
    <row r="244" spans="1:2" ht="12.75">
      <c r="A244" s="1">
        <v>0.42969</v>
      </c>
      <c r="B244" s="2">
        <f t="shared" si="5"/>
        <v>6.0120205257</v>
      </c>
    </row>
    <row r="245" spans="1:2" ht="12.75">
      <c r="A245" s="1">
        <v>0.29297</v>
      </c>
      <c r="B245" s="2">
        <f t="shared" si="5"/>
        <v>4.0990985441</v>
      </c>
    </row>
    <row r="246" spans="1:2" ht="12.75">
      <c r="A246" s="1">
        <v>0.25391</v>
      </c>
      <c r="B246" s="2">
        <f t="shared" si="5"/>
        <v>3.5525893823000003</v>
      </c>
    </row>
    <row r="247" spans="1:2" ht="12.75">
      <c r="A247" s="1">
        <v>0.25391</v>
      </c>
      <c r="B247" s="2">
        <f t="shared" si="5"/>
        <v>3.5525893823000003</v>
      </c>
    </row>
    <row r="248" spans="1:2" ht="12.75">
      <c r="A248" s="1">
        <v>0.13672</v>
      </c>
      <c r="B248" s="2">
        <f t="shared" si="5"/>
        <v>1.9129219816</v>
      </c>
    </row>
    <row r="249" spans="1:2" ht="12.75">
      <c r="A249" s="1">
        <v>0.11719</v>
      </c>
      <c r="B249" s="2">
        <f t="shared" si="5"/>
        <v>1.6396674006999998</v>
      </c>
    </row>
    <row r="250" spans="1:2" ht="12.75">
      <c r="A250" s="1">
        <v>0.097656</v>
      </c>
      <c r="B250" s="2">
        <f t="shared" si="5"/>
        <v>1.36635685368</v>
      </c>
    </row>
    <row r="251" spans="1:2" ht="12.75">
      <c r="A251" s="1">
        <v>0.039063</v>
      </c>
      <c r="B251" s="2">
        <f t="shared" si="5"/>
        <v>0.54655113639</v>
      </c>
    </row>
    <row r="252" spans="1:2" ht="12.75">
      <c r="A252" s="1"/>
      <c r="B252" s="2"/>
    </row>
    <row r="253" spans="1:2" ht="12.75">
      <c r="A253" s="1"/>
      <c r="B253" s="2"/>
    </row>
    <row r="254" spans="1:2" ht="12.75">
      <c r="A254" s="1"/>
      <c r="B254" s="2"/>
    </row>
    <row r="255" spans="1:2" ht="12.75">
      <c r="A255" s="1"/>
      <c r="B255" s="2"/>
    </row>
    <row r="256" spans="1:2" ht="12.75">
      <c r="A256" s="1"/>
      <c r="B256" s="2"/>
    </row>
    <row r="257" spans="1:2" ht="12.75">
      <c r="A257" s="1"/>
      <c r="B257" s="2"/>
    </row>
    <row r="258" spans="1:2" ht="12.75">
      <c r="A258" s="1"/>
      <c r="B258" s="2"/>
    </row>
    <row r="259" spans="1:2" ht="12.75">
      <c r="A259" s="1"/>
      <c r="B259" s="2"/>
    </row>
    <row r="260" spans="1:2" ht="12.75">
      <c r="A260" s="1"/>
      <c r="B260" s="2"/>
    </row>
    <row r="261" spans="1:2" ht="12.75">
      <c r="A261" s="1"/>
      <c r="B261" s="2"/>
    </row>
    <row r="262" spans="1:2" ht="12.75">
      <c r="A262" s="1"/>
      <c r="B262" s="2"/>
    </row>
    <row r="263" spans="1:2" ht="12.75">
      <c r="A263" s="1"/>
      <c r="B263" s="2"/>
    </row>
    <row r="264" spans="1:2" ht="12.75">
      <c r="A264" s="1"/>
      <c r="B264" s="2"/>
    </row>
    <row r="265" spans="1:2" ht="12.75">
      <c r="A265" s="1"/>
      <c r="B265" s="2"/>
    </row>
    <row r="266" spans="1:2" ht="12.75">
      <c r="A266" s="1"/>
      <c r="B266" s="2"/>
    </row>
    <row r="267" spans="1:2" ht="12.75">
      <c r="A267" s="1"/>
      <c r="B267" s="2"/>
    </row>
    <row r="268" spans="1:2" ht="12.75">
      <c r="A268" s="1"/>
      <c r="B268" s="2"/>
    </row>
    <row r="269" spans="1:2" ht="12.75">
      <c r="A269" s="1"/>
      <c r="B269" s="2"/>
    </row>
    <row r="270" spans="1:2" ht="12.75">
      <c r="A270" s="1"/>
      <c r="B270" s="2"/>
    </row>
    <row r="271" spans="1:2" ht="12.75">
      <c r="A271" s="1"/>
      <c r="B271" s="2"/>
    </row>
    <row r="272" spans="1:2" ht="12.75">
      <c r="A272" s="1"/>
      <c r="B272" s="2"/>
    </row>
    <row r="273" spans="1:2" ht="12.75">
      <c r="A273" s="1"/>
      <c r="B273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