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<sst xmlns="http://schemas.openxmlformats.org/spreadsheetml/2006/main" count="27" uniqueCount="24">
  <si>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Time</t>
  </si>
  <si>
    <t>Thrust</t>
  </si>
  <si>
    <t xml:space="preserve"> </t>
  </si>
  <si>
    <t>seconds</t>
  </si>
  <si>
    <t>Ignitor fires</t>
  </si>
  <si>
    <t>Lbs</t>
  </si>
  <si>
    <t>lb-seconds</t>
  </si>
  <si>
    <t>9/17/02a</t>
  </si>
  <si>
    <t>N-secs</t>
  </si>
  <si>
    <t xml:space="preserve">Propellant wt: </t>
  </si>
  <si>
    <t>Static test of 38/360 casing with 3 uninhibited grains, 24" rcandy</t>
  </si>
  <si>
    <t>grams</t>
  </si>
  <si>
    <t>Seconds:</t>
  </si>
  <si>
    <t>ISP/gravity</t>
  </si>
  <si>
    <t>Average Thrust:</t>
  </si>
  <si>
    <t>Burn time:</t>
  </si>
  <si>
    <t>Avg x time:</t>
  </si>
  <si>
    <t>ISP (N per Kg):</t>
  </si>
  <si>
    <t>"Kg" (1)</t>
  </si>
  <si>
    <t>(1) Original scale for test stand B was deemed inaccurate, and later recailbrated.  A conversion table was made, and used</t>
  </si>
  <si>
    <t>to convert the old "Kg" values into more accurate pound values used in column C</t>
  </si>
  <si>
    <t>jyawn@sfcc.net</t>
  </si>
  <si>
    <t>Rev 10/18/02</t>
  </si>
  <si>
    <t>James Yawn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</si>
</sst>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Sheet1!$B$6:$B$19</c:f>
              <c:numCache/>
            </c:numRef>
          </c:val>
        </c:ser>
        <c:axId val="48617420"/>
        <c:axId val="34903597"/>
      </c:areaChart>
      <c:catAx>
        <c:axId val="486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- 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
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17420"/>
        <c:crossesAt val="1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CC99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38100</xdr:rowOff>
    </xdr:from>
    <xdr:to>
      <xdr:col>11</xdr:col>
      <xdr:colOff>514350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3143250" y="523875"/>
        <a:ext cx="4714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3">
      <selection activeCell="A33" sqref="A33:A35"/>
    </sheetView>
  </sheetViews>
  <sheetFormatPr defaultColWidth="9.140625" defaultRowHeight="12.75"/>
  <cols>
    <col min="1" max="1" width="13.57421875" style="0" customWidth="1"/>
    <col min="4" max="4" width="14.28125" style="0" customWidth="1"/>
  </cols>
  <sheetData>
    <row r="1" spans="1:2" ht="12.75">
      <c r="A1" t="s">
        <v>7</v>
      </c>
      <c r="B1" t="s">
        <v>10</v>
      </c>
    </row>
    <row r="2" spans="1:6" ht="12.75">
      <c r="A2" t="s">
        <v>0</v>
      </c>
      <c r="B2" t="s">
        <v>1</v>
      </c>
      <c r="C2" t="s">
        <v>2</v>
      </c>
      <c r="D2" t="s">
        <v>9</v>
      </c>
      <c r="E2">
        <v>145</v>
      </c>
      <c r="F2" t="s">
        <v>11</v>
      </c>
    </row>
    <row r="3" ht="12.75">
      <c r="B3" t="s">
        <v>2</v>
      </c>
    </row>
    <row r="4" spans="1:2" ht="12.75">
      <c r="A4" s="2">
        <v>6.24</v>
      </c>
      <c r="B4" t="s">
        <v>4</v>
      </c>
    </row>
    <row r="5" spans="1:3" ht="12.75">
      <c r="A5" s="2"/>
      <c r="B5" t="s">
        <v>18</v>
      </c>
      <c r="C5" t="s">
        <v>5</v>
      </c>
    </row>
    <row r="6" spans="1:3" ht="12.75">
      <c r="A6" s="2">
        <v>6.44</v>
      </c>
      <c r="B6">
        <v>0</v>
      </c>
      <c r="C6">
        <f>B6*2.2</f>
        <v>0</v>
      </c>
    </row>
    <row r="7" spans="1:3" ht="12.75">
      <c r="A7" s="2">
        <v>6.48</v>
      </c>
      <c r="B7">
        <v>5</v>
      </c>
      <c r="C7">
        <v>5</v>
      </c>
    </row>
    <row r="8" spans="1:3" ht="12.75">
      <c r="A8" s="2">
        <v>6.519</v>
      </c>
      <c r="B8">
        <v>50</v>
      </c>
      <c r="C8">
        <v>85</v>
      </c>
    </row>
    <row r="9" spans="1:3" ht="12.75">
      <c r="A9" s="2">
        <v>6.559</v>
      </c>
      <c r="B9">
        <v>50</v>
      </c>
      <c r="C9">
        <v>85</v>
      </c>
    </row>
    <row r="10" spans="1:3" ht="12.75">
      <c r="A10" s="2">
        <v>6.599</v>
      </c>
      <c r="B10">
        <v>80</v>
      </c>
      <c r="C10">
        <v>155</v>
      </c>
    </row>
    <row r="11" spans="1:3" ht="12.75">
      <c r="A11" s="2">
        <v>6.639</v>
      </c>
      <c r="B11">
        <v>70</v>
      </c>
      <c r="C11">
        <v>130</v>
      </c>
    </row>
    <row r="12" spans="1:3" ht="12.75">
      <c r="A12" s="2">
        <v>6.679</v>
      </c>
      <c r="B12">
        <v>70</v>
      </c>
      <c r="C12">
        <v>130</v>
      </c>
    </row>
    <row r="13" spans="1:3" ht="12.75">
      <c r="A13" s="2">
        <v>6.719</v>
      </c>
      <c r="B13">
        <v>70</v>
      </c>
      <c r="C13">
        <v>130</v>
      </c>
    </row>
    <row r="14" spans="1:3" ht="12.75">
      <c r="A14" s="2">
        <v>6.759</v>
      </c>
      <c r="B14">
        <v>55</v>
      </c>
      <c r="C14">
        <v>96</v>
      </c>
    </row>
    <row r="15" spans="1:3" ht="12.75">
      <c r="A15" s="2">
        <v>6.799</v>
      </c>
      <c r="B15">
        <v>55</v>
      </c>
      <c r="C15">
        <v>96</v>
      </c>
    </row>
    <row r="16" spans="1:3" ht="12.75">
      <c r="A16" s="2">
        <v>6.839</v>
      </c>
      <c r="B16">
        <v>40</v>
      </c>
      <c r="C16">
        <v>60</v>
      </c>
    </row>
    <row r="17" spans="1:3" ht="12.75">
      <c r="A17" s="2">
        <v>6.879</v>
      </c>
      <c r="B17">
        <v>10</v>
      </c>
      <c r="C17">
        <v>10</v>
      </c>
    </row>
    <row r="18" spans="1:3" ht="12.75">
      <c r="A18" s="2">
        <v>6.919</v>
      </c>
      <c r="B18">
        <v>10</v>
      </c>
      <c r="C18">
        <v>10</v>
      </c>
    </row>
    <row r="19" spans="1:3" ht="12.75">
      <c r="A19" s="2">
        <v>6.959</v>
      </c>
      <c r="B19">
        <v>0</v>
      </c>
      <c r="C19">
        <f>B19*2.2</f>
        <v>0</v>
      </c>
    </row>
    <row r="22" spans="1:3" ht="12.75">
      <c r="A22" t="s">
        <v>14</v>
      </c>
      <c r="B22">
        <f>AVERAGE(C7:C18)</f>
        <v>82.66666666666667</v>
      </c>
      <c r="C22" t="s">
        <v>2</v>
      </c>
    </row>
    <row r="23" spans="1:3" ht="12.75">
      <c r="A23" t="s">
        <v>15</v>
      </c>
      <c r="B23">
        <f>A18-A7</f>
        <v>0.43899999999999917</v>
      </c>
      <c r="C23" t="s">
        <v>3</v>
      </c>
    </row>
    <row r="24" spans="1:3" ht="12.75">
      <c r="A24" t="s">
        <v>16</v>
      </c>
      <c r="B24">
        <f>B22*B23</f>
        <v>36.2906666666666</v>
      </c>
      <c r="C24" t="s">
        <v>6</v>
      </c>
    </row>
    <row r="25" spans="2:4" ht="12.75">
      <c r="B25">
        <f>B24*4.448</f>
        <v>161.42088533333308</v>
      </c>
      <c r="C25" t="s">
        <v>8</v>
      </c>
      <c r="D25" t="s">
        <v>2</v>
      </c>
    </row>
    <row r="26" spans="1:2" ht="12.75">
      <c r="A26" t="s">
        <v>17</v>
      </c>
      <c r="B26">
        <f>(B25/E2*1000)</f>
        <v>1113.2474850574695</v>
      </c>
    </row>
    <row r="27" spans="1:3" ht="12.75">
      <c r="A27" t="s">
        <v>12</v>
      </c>
      <c r="B27">
        <f>B26/9.8</f>
        <v>113.59668214872137</v>
      </c>
      <c r="C27" t="s">
        <v>13</v>
      </c>
    </row>
    <row r="29" ht="12.75">
      <c r="A29" s="1"/>
    </row>
    <row r="30" ht="12.75">
      <c r="A30" t="s">
        <v>19</v>
      </c>
    </row>
    <row r="31" ht="12.75">
      <c r="A31" t="s">
        <v>20</v>
      </c>
    </row>
    <row r="33" ht="12.75">
      <c r="A33" t="s">
        <v>22</v>
      </c>
    </row>
    <row r="34" ht="12.75">
      <c r="A34" t="s">
        <v>23</v>
      </c>
    </row>
    <row r="35" ht="12.75">
      <c r="A35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jyawn</cp:lastModifiedBy>
  <dcterms:created xsi:type="dcterms:W3CDTF">2002-09-09T01:57:11Z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