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<sst xmlns="http://schemas.openxmlformats.org/spreadsheetml/2006/main" count="118" uniqueCount="78">
  <si>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</si>
  <si>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</si>
  <si>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</si>
  <si>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</si>
  <si>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</si>
  <si>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</si>
  <si>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</si>
  <si>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</si>
  <si>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</si>
  <si>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</si>
  <si>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</si>
  <si>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</si>
  <si>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</si>
  <si>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</si>
  <si>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</si>
  <si>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</si>
  <si>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</si>
  <si>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</si>
  <si>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</si>
  <si>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</si>
  <si>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</si>
  <si>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</si>
  <si>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</si>
  <si>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</si>
  <si>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</si>
  <si>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</si>
  <si>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</si>
  <si>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</si>
  <si>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</si>
  <si>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</si>
  <si>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</si>
  <si>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</si>
  <si>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</si>
  <si>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</si>
  <si>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</si>
  <si>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</si>
  <si>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</si>
  <si>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</si>
  <si>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</si>
  <si>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</si>
  <si>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</si>
  <si>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</si>
  <si>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</si>
  <si>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</si>
  <si>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</si>
  <si>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</si>
  <si>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</si>
  <si>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</si>
  <si>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</si>
  <si>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</si>
  <si>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</si>
  <si>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</si>
  <si>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</si>
  <si>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</si>
  <si>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</si>
  <si>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</si>
  <si>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</si>
  <si>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</si>
  <si>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</si>
  <si>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</si>
  <si>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</si>
  <si>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</si>
  <si>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Data from Health-O-Meter bath scale</t>
  </si>
  <si>
    <t>&lt;approximated</t>
  </si>
  <si>
    <t>Tested on "Health-O-Matic" bathroom scale converted to digital test stand</t>
  </si>
  <si>
    <t>seconds per inch at 1 atm.</t>
  </si>
  <si>
    <t>Single uninhibited grain</t>
  </si>
  <si>
    <t>Rehabilitated a bit from yesterday's little trauma</t>
  </si>
  <si>
    <t>38-360 static test on bathroom scale</t>
  </si>
  <si>
    <t xml:space="preserve">Motor mount screwed to piece of plywood, plywood screwed to scale platform, </t>
  </si>
  <si>
    <t>1/2/05A</t>
  </si>
  <si>
    <t>1-17-05A1</t>
  </si>
  <si>
    <t>This data from pre-burn calibration</t>
  </si>
  <si>
    <t>This calibration using pre-burn data from barbell weights.  Note that lbs/volt increases here as weight increases, decreases</t>
  </si>
  <si>
    <t>on the post-burn data.  Makes me wonder if something is getting pressed into the plywood…</t>
  </si>
  <si>
    <t>This data from the post-burn calibration</t>
  </si>
  <si>
    <t>On checking the scale, it was discovered that one of the short levers was not connected to the V-bracket, thus not transferring it's share of the</t>
  </si>
  <si>
    <t>load to the load cell.  Thus the thrust data below is very much incorrect.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</si>
</sst>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Data!$B$10:$B$304</c:f>
              <c:numCache>
                <c:ptCount val="295"/>
                <c:pt idx="0">
                  <c:v>6.2500000002074785E-06</c:v>
                </c:pt>
                <c:pt idx="1">
                  <c:v>6.2500000002074785E-06</c:v>
                </c:pt>
                <c:pt idx="2">
                  <c:v>6.2500000002074785E-06</c:v>
                </c:pt>
                <c:pt idx="3">
                  <c:v>6.2500000002074785E-06</c:v>
                </c:pt>
                <c:pt idx="4">
                  <c:v>6.2500000002074785E-06</c:v>
                </c:pt>
                <c:pt idx="5">
                  <c:v>6.2500000002074785E-06</c:v>
                </c:pt>
                <c:pt idx="6">
                  <c:v>6.2500000002074785E-06</c:v>
                </c:pt>
                <c:pt idx="7">
                  <c:v>6.2500000002074785E-06</c:v>
                </c:pt>
                <c:pt idx="8">
                  <c:v>6.2500000002074785E-06</c:v>
                </c:pt>
                <c:pt idx="9">
                  <c:v>-2.2489884000000018</c:v>
                </c:pt>
                <c:pt idx="10">
                  <c:v>6.2500000002074785E-06</c:v>
                </c:pt>
                <c:pt idx="11">
                  <c:v>6.2500000002074785E-06</c:v>
                </c:pt>
                <c:pt idx="12">
                  <c:v>6.2500000002074785E-06</c:v>
                </c:pt>
                <c:pt idx="13">
                  <c:v>2.2490008999999995</c:v>
                </c:pt>
                <c:pt idx="14">
                  <c:v>6.2500000002074785E-06</c:v>
                </c:pt>
                <c:pt idx="15">
                  <c:v>4.49799555</c:v>
                </c:pt>
                <c:pt idx="16">
                  <c:v>2.2490008999999995</c:v>
                </c:pt>
                <c:pt idx="17">
                  <c:v>4.49799555</c:v>
                </c:pt>
                <c:pt idx="18">
                  <c:v>4.49799555</c:v>
                </c:pt>
                <c:pt idx="19">
                  <c:v>4.49799555</c:v>
                </c:pt>
                <c:pt idx="20">
                  <c:v>6.74710535</c:v>
                </c:pt>
                <c:pt idx="21">
                  <c:v>6.74710535</c:v>
                </c:pt>
                <c:pt idx="22">
                  <c:v>6.74710535</c:v>
                </c:pt>
                <c:pt idx="23">
                  <c:v>6.74710535</c:v>
                </c:pt>
                <c:pt idx="24">
                  <c:v>6.74710535</c:v>
                </c:pt>
                <c:pt idx="25">
                  <c:v>8.9961</c:v>
                </c:pt>
                <c:pt idx="26">
                  <c:v>8.9961</c:v>
                </c:pt>
                <c:pt idx="27">
                  <c:v>8.9961</c:v>
                </c:pt>
                <c:pt idx="28">
                  <c:v>8.9961</c:v>
                </c:pt>
                <c:pt idx="29">
                  <c:v>11.24509465</c:v>
                </c:pt>
                <c:pt idx="30">
                  <c:v>6.74710535</c:v>
                </c:pt>
                <c:pt idx="31">
                  <c:v>13.494204450000002</c:v>
                </c:pt>
                <c:pt idx="32">
                  <c:v>11.24509465</c:v>
                </c:pt>
                <c:pt idx="33">
                  <c:v>15.743199100000002</c:v>
                </c:pt>
                <c:pt idx="34">
                  <c:v>11.24509465</c:v>
                </c:pt>
                <c:pt idx="35">
                  <c:v>13.494204450000002</c:v>
                </c:pt>
                <c:pt idx="36">
                  <c:v>13.494204450000002</c:v>
                </c:pt>
                <c:pt idx="37">
                  <c:v>15.743199100000002</c:v>
                </c:pt>
                <c:pt idx="38">
                  <c:v>15.743199100000002</c:v>
                </c:pt>
                <c:pt idx="39">
                  <c:v>15.743199100000002</c:v>
                </c:pt>
                <c:pt idx="40">
                  <c:v>15.743199100000002</c:v>
                </c:pt>
                <c:pt idx="41">
                  <c:v>15.743199100000002</c:v>
                </c:pt>
                <c:pt idx="42">
                  <c:v>15.743199100000002</c:v>
                </c:pt>
                <c:pt idx="43">
                  <c:v>15.743199100000002</c:v>
                </c:pt>
                <c:pt idx="44">
                  <c:v>15.743199100000002</c:v>
                </c:pt>
                <c:pt idx="45">
                  <c:v>17.99219375</c:v>
                </c:pt>
                <c:pt idx="46">
                  <c:v>17.99219375</c:v>
                </c:pt>
                <c:pt idx="47">
                  <c:v>17.99219375</c:v>
                </c:pt>
                <c:pt idx="48">
                  <c:v>17.99219375</c:v>
                </c:pt>
                <c:pt idx="49">
                  <c:v>17.99219375</c:v>
                </c:pt>
                <c:pt idx="50">
                  <c:v>17.99219375</c:v>
                </c:pt>
                <c:pt idx="51">
                  <c:v>17.99219375</c:v>
                </c:pt>
                <c:pt idx="52">
                  <c:v>17.99219375</c:v>
                </c:pt>
                <c:pt idx="53">
                  <c:v>17.99219375</c:v>
                </c:pt>
                <c:pt idx="54">
                  <c:v>17.99219375</c:v>
                </c:pt>
                <c:pt idx="55">
                  <c:v>17.99219375</c:v>
                </c:pt>
                <c:pt idx="56">
                  <c:v>20.241188400000002</c:v>
                </c:pt>
                <c:pt idx="57">
                  <c:v>20.241188400000002</c:v>
                </c:pt>
                <c:pt idx="58">
                  <c:v>20.241188400000002</c:v>
                </c:pt>
                <c:pt idx="59">
                  <c:v>20.241188400000002</c:v>
                </c:pt>
                <c:pt idx="60">
                  <c:v>20.241188400000002</c:v>
                </c:pt>
                <c:pt idx="61">
                  <c:v>20.241188400000002</c:v>
                </c:pt>
                <c:pt idx="62">
                  <c:v>20.241188400000002</c:v>
                </c:pt>
                <c:pt idx="63">
                  <c:v>20.241188400000002</c:v>
                </c:pt>
                <c:pt idx="64">
                  <c:v>20.241188400000002</c:v>
                </c:pt>
                <c:pt idx="65">
                  <c:v>20.241188400000002</c:v>
                </c:pt>
                <c:pt idx="66">
                  <c:v>20.241188400000002</c:v>
                </c:pt>
                <c:pt idx="67">
                  <c:v>20.241188400000002</c:v>
                </c:pt>
                <c:pt idx="68">
                  <c:v>20.241188400000002</c:v>
                </c:pt>
                <c:pt idx="69">
                  <c:v>20.241188400000002</c:v>
                </c:pt>
                <c:pt idx="70">
                  <c:v>20.241188400000002</c:v>
                </c:pt>
                <c:pt idx="71">
                  <c:v>20.241188400000002</c:v>
                </c:pt>
                <c:pt idx="72">
                  <c:v>22.490528500000003</c:v>
                </c:pt>
                <c:pt idx="73">
                  <c:v>20.241188400000002</c:v>
                </c:pt>
                <c:pt idx="74">
                  <c:v>22.490528500000003</c:v>
                </c:pt>
                <c:pt idx="75">
                  <c:v>22.490528500000003</c:v>
                </c:pt>
                <c:pt idx="76">
                  <c:v>22.490528500000003</c:v>
                </c:pt>
                <c:pt idx="77">
                  <c:v>22.490528500000003</c:v>
                </c:pt>
                <c:pt idx="78">
                  <c:v>22.490528500000003</c:v>
                </c:pt>
                <c:pt idx="79">
                  <c:v>22.490528500000003</c:v>
                </c:pt>
                <c:pt idx="80">
                  <c:v>22.490528500000003</c:v>
                </c:pt>
                <c:pt idx="81">
                  <c:v>22.490528500000003</c:v>
                </c:pt>
                <c:pt idx="82">
                  <c:v>24.739408000000005</c:v>
                </c:pt>
                <c:pt idx="83">
                  <c:v>24.739408000000005</c:v>
                </c:pt>
                <c:pt idx="84">
                  <c:v>24.739408000000005</c:v>
                </c:pt>
                <c:pt idx="85">
                  <c:v>24.739408000000005</c:v>
                </c:pt>
                <c:pt idx="86">
                  <c:v>24.739408000000005</c:v>
                </c:pt>
                <c:pt idx="87">
                  <c:v>24.739408000000005</c:v>
                </c:pt>
                <c:pt idx="88">
                  <c:v>24.739408000000005</c:v>
                </c:pt>
                <c:pt idx="89">
                  <c:v>24.739408000000005</c:v>
                </c:pt>
                <c:pt idx="90">
                  <c:v>24.739408000000005</c:v>
                </c:pt>
                <c:pt idx="91">
                  <c:v>24.739408000000005</c:v>
                </c:pt>
                <c:pt idx="92">
                  <c:v>24.739408000000005</c:v>
                </c:pt>
                <c:pt idx="93">
                  <c:v>24.739408000000005</c:v>
                </c:pt>
                <c:pt idx="94">
                  <c:v>26.9882875</c:v>
                </c:pt>
                <c:pt idx="95">
                  <c:v>24.739408000000005</c:v>
                </c:pt>
                <c:pt idx="96">
                  <c:v>26.9882875</c:v>
                </c:pt>
                <c:pt idx="97">
                  <c:v>26.9882875</c:v>
                </c:pt>
                <c:pt idx="98">
                  <c:v>26.9882875</c:v>
                </c:pt>
                <c:pt idx="99">
                  <c:v>26.9882875</c:v>
                </c:pt>
                <c:pt idx="100">
                  <c:v>26.9882875</c:v>
                </c:pt>
                <c:pt idx="101">
                  <c:v>26.9882875</c:v>
                </c:pt>
                <c:pt idx="102">
                  <c:v>26.9882875</c:v>
                </c:pt>
                <c:pt idx="103">
                  <c:v>26.9882875</c:v>
                </c:pt>
                <c:pt idx="104">
                  <c:v>29.237167</c:v>
                </c:pt>
                <c:pt idx="105">
                  <c:v>29.237167</c:v>
                </c:pt>
                <c:pt idx="106">
                  <c:v>29.237167</c:v>
                </c:pt>
                <c:pt idx="107">
                  <c:v>29.237167</c:v>
                </c:pt>
                <c:pt idx="108">
                  <c:v>29.237167</c:v>
                </c:pt>
                <c:pt idx="109">
                  <c:v>29.237167</c:v>
                </c:pt>
                <c:pt idx="110">
                  <c:v>29.237167</c:v>
                </c:pt>
                <c:pt idx="111">
                  <c:v>29.237167</c:v>
                </c:pt>
                <c:pt idx="112">
                  <c:v>29.237167</c:v>
                </c:pt>
                <c:pt idx="113">
                  <c:v>29.237167</c:v>
                </c:pt>
                <c:pt idx="114">
                  <c:v>31.4860465</c:v>
                </c:pt>
                <c:pt idx="115">
                  <c:v>31.4860465</c:v>
                </c:pt>
                <c:pt idx="116">
                  <c:v>31.4860465</c:v>
                </c:pt>
                <c:pt idx="117">
                  <c:v>31.4860465</c:v>
                </c:pt>
                <c:pt idx="118">
                  <c:v>31.4860465</c:v>
                </c:pt>
                <c:pt idx="119">
                  <c:v>31.4860465</c:v>
                </c:pt>
                <c:pt idx="120">
                  <c:v>31.4860465</c:v>
                </c:pt>
                <c:pt idx="121">
                  <c:v>31.4860465</c:v>
                </c:pt>
                <c:pt idx="122">
                  <c:v>31.4860465</c:v>
                </c:pt>
                <c:pt idx="123">
                  <c:v>31.4860465</c:v>
                </c:pt>
                <c:pt idx="124">
                  <c:v>31.4860465</c:v>
                </c:pt>
                <c:pt idx="125">
                  <c:v>31.4860465</c:v>
                </c:pt>
                <c:pt idx="126">
                  <c:v>31.4860465</c:v>
                </c:pt>
                <c:pt idx="127">
                  <c:v>31.4860465</c:v>
                </c:pt>
                <c:pt idx="128">
                  <c:v>31.4860465</c:v>
                </c:pt>
                <c:pt idx="129">
                  <c:v>31.4860465</c:v>
                </c:pt>
                <c:pt idx="130">
                  <c:v>33.734926</c:v>
                </c:pt>
                <c:pt idx="131">
                  <c:v>33.734926</c:v>
                </c:pt>
                <c:pt idx="132">
                  <c:v>33.734926</c:v>
                </c:pt>
                <c:pt idx="133">
                  <c:v>33.734926</c:v>
                </c:pt>
                <c:pt idx="134">
                  <c:v>33.734926</c:v>
                </c:pt>
                <c:pt idx="135">
                  <c:v>33.734926</c:v>
                </c:pt>
                <c:pt idx="136">
                  <c:v>33.734926</c:v>
                </c:pt>
                <c:pt idx="137">
                  <c:v>33.734926</c:v>
                </c:pt>
                <c:pt idx="138">
                  <c:v>33.734926</c:v>
                </c:pt>
                <c:pt idx="139">
                  <c:v>33.734926</c:v>
                </c:pt>
                <c:pt idx="140">
                  <c:v>33.734926</c:v>
                </c:pt>
                <c:pt idx="141">
                  <c:v>33.734926</c:v>
                </c:pt>
                <c:pt idx="142">
                  <c:v>33.734926</c:v>
                </c:pt>
                <c:pt idx="143">
                  <c:v>33.734926</c:v>
                </c:pt>
                <c:pt idx="144">
                  <c:v>33.734926</c:v>
                </c:pt>
                <c:pt idx="145">
                  <c:v>33.734926</c:v>
                </c:pt>
                <c:pt idx="146">
                  <c:v>33.734926</c:v>
                </c:pt>
                <c:pt idx="147">
                  <c:v>33.734926</c:v>
                </c:pt>
                <c:pt idx="148">
                  <c:v>33.734926</c:v>
                </c:pt>
                <c:pt idx="149">
                  <c:v>33.734926</c:v>
                </c:pt>
                <c:pt idx="150">
                  <c:v>33.734926</c:v>
                </c:pt>
                <c:pt idx="151">
                  <c:v>33.734926</c:v>
                </c:pt>
                <c:pt idx="152">
                  <c:v>33.734926</c:v>
                </c:pt>
                <c:pt idx="153">
                  <c:v>33.734926</c:v>
                </c:pt>
                <c:pt idx="154">
                  <c:v>33.734926</c:v>
                </c:pt>
                <c:pt idx="155">
                  <c:v>33.734926</c:v>
                </c:pt>
                <c:pt idx="156">
                  <c:v>33.734926</c:v>
                </c:pt>
                <c:pt idx="157">
                  <c:v>33.734926</c:v>
                </c:pt>
                <c:pt idx="158">
                  <c:v>33.734926</c:v>
                </c:pt>
                <c:pt idx="159">
                  <c:v>33.734926</c:v>
                </c:pt>
                <c:pt idx="160">
                  <c:v>33.734926</c:v>
                </c:pt>
                <c:pt idx="161">
                  <c:v>33.734926</c:v>
                </c:pt>
                <c:pt idx="162">
                  <c:v>33.734926</c:v>
                </c:pt>
                <c:pt idx="163">
                  <c:v>33.734926</c:v>
                </c:pt>
                <c:pt idx="164">
                  <c:v>33.734926</c:v>
                </c:pt>
                <c:pt idx="165">
                  <c:v>31.4860465</c:v>
                </c:pt>
                <c:pt idx="166">
                  <c:v>31.4860465</c:v>
                </c:pt>
                <c:pt idx="167">
                  <c:v>31.4860465</c:v>
                </c:pt>
                <c:pt idx="168">
                  <c:v>31.4860465</c:v>
                </c:pt>
                <c:pt idx="169">
                  <c:v>29.237167</c:v>
                </c:pt>
                <c:pt idx="170">
                  <c:v>31.4860465</c:v>
                </c:pt>
                <c:pt idx="171">
                  <c:v>29.237167</c:v>
                </c:pt>
                <c:pt idx="172">
                  <c:v>29.237167</c:v>
                </c:pt>
                <c:pt idx="173">
                  <c:v>26.9882875</c:v>
                </c:pt>
                <c:pt idx="174">
                  <c:v>26.9882875</c:v>
                </c:pt>
                <c:pt idx="175">
                  <c:v>26.9882875</c:v>
                </c:pt>
                <c:pt idx="176">
                  <c:v>26.9882875</c:v>
                </c:pt>
                <c:pt idx="177">
                  <c:v>26.9882875</c:v>
                </c:pt>
                <c:pt idx="178">
                  <c:v>26.9882875</c:v>
                </c:pt>
                <c:pt idx="179">
                  <c:v>24.739408000000005</c:v>
                </c:pt>
                <c:pt idx="180">
                  <c:v>24.739408000000005</c:v>
                </c:pt>
                <c:pt idx="181">
                  <c:v>24.739408000000005</c:v>
                </c:pt>
                <c:pt idx="182">
                  <c:v>24.739408000000005</c:v>
                </c:pt>
                <c:pt idx="183">
                  <c:v>24.739408000000005</c:v>
                </c:pt>
                <c:pt idx="184">
                  <c:v>24.739408000000005</c:v>
                </c:pt>
                <c:pt idx="185">
                  <c:v>22.490528500000003</c:v>
                </c:pt>
                <c:pt idx="186">
                  <c:v>24.739408000000005</c:v>
                </c:pt>
                <c:pt idx="187">
                  <c:v>22.490528500000003</c:v>
                </c:pt>
                <c:pt idx="188">
                  <c:v>22.490528500000003</c:v>
                </c:pt>
                <c:pt idx="189">
                  <c:v>22.490528500000003</c:v>
                </c:pt>
                <c:pt idx="190">
                  <c:v>22.490528500000003</c:v>
                </c:pt>
                <c:pt idx="191">
                  <c:v>22.490528500000003</c:v>
                </c:pt>
                <c:pt idx="192">
                  <c:v>22.490528500000003</c:v>
                </c:pt>
                <c:pt idx="193">
                  <c:v>22.490528500000003</c:v>
                </c:pt>
                <c:pt idx="194">
                  <c:v>20.241188400000002</c:v>
                </c:pt>
                <c:pt idx="195">
                  <c:v>20.241188400000002</c:v>
                </c:pt>
                <c:pt idx="196">
                  <c:v>20.241188400000002</c:v>
                </c:pt>
                <c:pt idx="197">
                  <c:v>20.241188400000002</c:v>
                </c:pt>
                <c:pt idx="198">
                  <c:v>20.241188400000002</c:v>
                </c:pt>
                <c:pt idx="199">
                  <c:v>20.241188400000002</c:v>
                </c:pt>
                <c:pt idx="200">
                  <c:v>20.241188400000002</c:v>
                </c:pt>
                <c:pt idx="201">
                  <c:v>20.241188400000002</c:v>
                </c:pt>
                <c:pt idx="202">
                  <c:v>20.241188400000002</c:v>
                </c:pt>
                <c:pt idx="203">
                  <c:v>20.241188400000002</c:v>
                </c:pt>
                <c:pt idx="204">
                  <c:v>20.241188400000002</c:v>
                </c:pt>
                <c:pt idx="205">
                  <c:v>20.241188400000002</c:v>
                </c:pt>
                <c:pt idx="206">
                  <c:v>17.99219375</c:v>
                </c:pt>
                <c:pt idx="207">
                  <c:v>17.99219375</c:v>
                </c:pt>
                <c:pt idx="208">
                  <c:v>17.99219375</c:v>
                </c:pt>
                <c:pt idx="209">
                  <c:v>17.99219375</c:v>
                </c:pt>
                <c:pt idx="210">
                  <c:v>17.99219375</c:v>
                </c:pt>
                <c:pt idx="211">
                  <c:v>17.99219375</c:v>
                </c:pt>
                <c:pt idx="212">
                  <c:v>17.99219375</c:v>
                </c:pt>
                <c:pt idx="213">
                  <c:v>17.99219375</c:v>
                </c:pt>
                <c:pt idx="214">
                  <c:v>15.743199100000002</c:v>
                </c:pt>
                <c:pt idx="215">
                  <c:v>17.99219375</c:v>
                </c:pt>
                <c:pt idx="216">
                  <c:v>15.743199100000002</c:v>
                </c:pt>
                <c:pt idx="217">
                  <c:v>15.743199100000002</c:v>
                </c:pt>
                <c:pt idx="218">
                  <c:v>15.743199100000002</c:v>
                </c:pt>
                <c:pt idx="219">
                  <c:v>15.743199100000002</c:v>
                </c:pt>
                <c:pt idx="220">
                  <c:v>15.743199100000002</c:v>
                </c:pt>
                <c:pt idx="221">
                  <c:v>15.743199100000002</c:v>
                </c:pt>
                <c:pt idx="222">
                  <c:v>13.494204450000002</c:v>
                </c:pt>
                <c:pt idx="223">
                  <c:v>15.743199100000002</c:v>
                </c:pt>
                <c:pt idx="224">
                  <c:v>13.494204450000002</c:v>
                </c:pt>
                <c:pt idx="225">
                  <c:v>13.494204450000002</c:v>
                </c:pt>
                <c:pt idx="226">
                  <c:v>13.494204450000002</c:v>
                </c:pt>
                <c:pt idx="227">
                  <c:v>13.494204450000002</c:v>
                </c:pt>
                <c:pt idx="228">
                  <c:v>13.494204450000002</c:v>
                </c:pt>
                <c:pt idx="229">
                  <c:v>13.494204450000002</c:v>
                </c:pt>
                <c:pt idx="230">
                  <c:v>11.24509465</c:v>
                </c:pt>
                <c:pt idx="231">
                  <c:v>11.24509465</c:v>
                </c:pt>
                <c:pt idx="232">
                  <c:v>11.24509465</c:v>
                </c:pt>
                <c:pt idx="233">
                  <c:v>11.24509465</c:v>
                </c:pt>
                <c:pt idx="234">
                  <c:v>11.24509465</c:v>
                </c:pt>
                <c:pt idx="235">
                  <c:v>8.9961</c:v>
                </c:pt>
                <c:pt idx="236">
                  <c:v>11.24509465</c:v>
                </c:pt>
                <c:pt idx="237">
                  <c:v>8.9961</c:v>
                </c:pt>
                <c:pt idx="238">
                  <c:v>8.9961</c:v>
                </c:pt>
                <c:pt idx="239">
                  <c:v>6.74710535</c:v>
                </c:pt>
                <c:pt idx="240">
                  <c:v>8.9961</c:v>
                </c:pt>
                <c:pt idx="241">
                  <c:v>6.74710535</c:v>
                </c:pt>
                <c:pt idx="242">
                  <c:v>6.74710535</c:v>
                </c:pt>
                <c:pt idx="243">
                  <c:v>6.74710535</c:v>
                </c:pt>
                <c:pt idx="244">
                  <c:v>6.74710535</c:v>
                </c:pt>
                <c:pt idx="245">
                  <c:v>4.49799555</c:v>
                </c:pt>
                <c:pt idx="246">
                  <c:v>4.49799555</c:v>
                </c:pt>
                <c:pt idx="247">
                  <c:v>4.49799555</c:v>
                </c:pt>
                <c:pt idx="248">
                  <c:v>4.49799555</c:v>
                </c:pt>
                <c:pt idx="249">
                  <c:v>4.49799555</c:v>
                </c:pt>
                <c:pt idx="250">
                  <c:v>2.2490008999999995</c:v>
                </c:pt>
                <c:pt idx="251">
                  <c:v>4.49799555</c:v>
                </c:pt>
                <c:pt idx="252">
                  <c:v>2.2490008999999995</c:v>
                </c:pt>
                <c:pt idx="253">
                  <c:v>2.2490008999999995</c:v>
                </c:pt>
                <c:pt idx="254">
                  <c:v>2.2490008999999995</c:v>
                </c:pt>
                <c:pt idx="255">
                  <c:v>2.2490008999999995</c:v>
                </c:pt>
                <c:pt idx="256">
                  <c:v>2.2490008999999995</c:v>
                </c:pt>
                <c:pt idx="257">
                  <c:v>2.2490008999999995</c:v>
                </c:pt>
                <c:pt idx="258">
                  <c:v>6.2500000002074785E-06</c:v>
                </c:pt>
                <c:pt idx="259">
                  <c:v>6.2500000002074785E-06</c:v>
                </c:pt>
                <c:pt idx="260">
                  <c:v>6.2500000002074785E-06</c:v>
                </c:pt>
                <c:pt idx="261">
                  <c:v>6.2500000002074785E-06</c:v>
                </c:pt>
                <c:pt idx="262">
                  <c:v>6.2500000002074785E-06</c:v>
                </c:pt>
                <c:pt idx="263">
                  <c:v>6.2500000002074785E-06</c:v>
                </c:pt>
                <c:pt idx="264">
                  <c:v>6.2500000002074785E-06</c:v>
                </c:pt>
                <c:pt idx="265">
                  <c:v>6.2500000002074785E-06</c:v>
                </c:pt>
                <c:pt idx="266">
                  <c:v>6.2500000002074785E-06</c:v>
                </c:pt>
                <c:pt idx="267">
                  <c:v>6.2500000002074785E-06</c:v>
                </c:pt>
                <c:pt idx="268">
                  <c:v>6.2500000002074785E-06</c:v>
                </c:pt>
                <c:pt idx="269">
                  <c:v>-2.2489884000000018</c:v>
                </c:pt>
                <c:pt idx="270">
                  <c:v>6.2500000002074785E-06</c:v>
                </c:pt>
                <c:pt idx="271">
                  <c:v>-2.2489884000000018</c:v>
                </c:pt>
                <c:pt idx="272">
                  <c:v>6.2500000002074785E-06</c:v>
                </c:pt>
                <c:pt idx="273">
                  <c:v>-2.2489884000000018</c:v>
                </c:pt>
                <c:pt idx="274">
                  <c:v>6.2500000002074785E-06</c:v>
                </c:pt>
                <c:pt idx="275">
                  <c:v>-2.2489884000000018</c:v>
                </c:pt>
                <c:pt idx="276">
                  <c:v>6.2500000002074785E-06</c:v>
                </c:pt>
                <c:pt idx="277">
                  <c:v>-2.2489884000000018</c:v>
                </c:pt>
                <c:pt idx="278">
                  <c:v>6.2500000002074785E-06</c:v>
                </c:pt>
                <c:pt idx="279">
                  <c:v>-2.2489884000000018</c:v>
                </c:pt>
                <c:pt idx="280">
                  <c:v>6.2500000002074785E-06</c:v>
                </c:pt>
                <c:pt idx="281">
                  <c:v>-2.2489884000000018</c:v>
                </c:pt>
                <c:pt idx="282">
                  <c:v>6.2500000002074785E-06</c:v>
                </c:pt>
                <c:pt idx="283">
                  <c:v>-2.2489884000000018</c:v>
                </c:pt>
                <c:pt idx="284">
                  <c:v>-2.2489884000000018</c:v>
                </c:pt>
                <c:pt idx="285">
                  <c:v>-2.2489884000000018</c:v>
                </c:pt>
                <c:pt idx="286">
                  <c:v>-2.2489884000000018</c:v>
                </c:pt>
                <c:pt idx="287">
                  <c:v>-2.2489884000000018</c:v>
                </c:pt>
                <c:pt idx="288">
                  <c:v>-2.2489884000000018</c:v>
                </c:pt>
                <c:pt idx="289">
                  <c:v>-2.2489884000000018</c:v>
                </c:pt>
                <c:pt idx="290">
                  <c:v>-2.2489884000000018</c:v>
                </c:pt>
                <c:pt idx="291">
                  <c:v>-2.2489884000000018</c:v>
                </c:pt>
                <c:pt idx="292">
                  <c:v>-2.2489884000000018</c:v>
                </c:pt>
                <c:pt idx="293">
                  <c:v>-2.2489884000000018</c:v>
                </c:pt>
                <c:pt idx="294">
                  <c:v>-2.2489884000000018</c:v>
                </c:pt>
              </c:numCache>
            </c:numRef>
          </c:val>
          <c:smooth val="0"/>
        </c:ser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1"/>
                <c:pt idx="0">
                  <c:v>157.49999999999994</c:v>
                </c:pt>
                <c:pt idx="1">
                  <c:v>134.16998265483113</c:v>
                </c:pt>
                <c:pt idx="2">
                  <c:v>118.11224489795917</c:v>
                </c:pt>
                <c:pt idx="3">
                  <c:v>120.985401459854</c:v>
                </c:pt>
                <c:pt idx="4">
                  <c:v>116.30727762803234</c:v>
                </c:pt>
                <c:pt idx="5">
                  <c:v>118.11111111111111</c:v>
                </c:pt>
                <c:pt idx="6">
                  <c:v>115.44789762340037</c:v>
                </c:pt>
                <c:pt idx="7">
                  <c:v>113.4108527131783</c:v>
                </c:pt>
                <c:pt idx="8">
                  <c:v>115.00691562932228</c:v>
                </c:pt>
                <c:pt idx="9">
                  <c:v>116.2921348314607</c:v>
                </c:pt>
                <c:pt idx="10">
                  <c:v>116.70922948678978</c:v>
                </c:pt>
              </c:numCache>
            </c:numRef>
          </c:val>
          <c:smooth val="0"/>
        </c:ser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Data!$B$10:$B$304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0.10125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22</xdr:row>
      <xdr:rowOff>38100</xdr:rowOff>
    </xdr:from>
    <xdr:to>
      <xdr:col>2</xdr:col>
      <xdr:colOff>38100</xdr:colOff>
      <xdr:row>23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942975" y="3600450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552450</xdr:colOff>
      <xdr:row>22</xdr:row>
      <xdr:rowOff>9525</xdr:rowOff>
    </xdr:from>
    <xdr:to>
      <xdr:col>6</xdr:col>
      <xdr:colOff>361950</xdr:colOff>
      <xdr:row>24</xdr:row>
      <xdr:rowOff>9525</xdr:rowOff>
    </xdr:to>
    <xdr:grpSp>
      <xdr:nvGrpSpPr>
        <xdr:cNvPr id="5" name="Group 17"/>
        <xdr:cNvGrpSpPr>
          <a:grpSpLocks/>
        </xdr:cNvGrpSpPr>
      </xdr:nvGrpSpPr>
      <xdr:grpSpPr>
        <a:xfrm>
          <a:off x="4010025" y="3571875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53</xdr:row>
      <xdr:rowOff>47625</xdr:rowOff>
    </xdr:from>
    <xdr:to>
      <xdr:col>15</xdr:col>
      <xdr:colOff>419100</xdr:colOff>
      <xdr:row>66</xdr:row>
      <xdr:rowOff>104775</xdr:rowOff>
    </xdr:to>
    <xdr:graphicFrame>
      <xdr:nvGraphicFramePr>
        <xdr:cNvPr id="9" name="Chart 19"/>
        <xdr:cNvGraphicFramePr/>
      </xdr:nvGraphicFramePr>
      <xdr:xfrm>
        <a:off x="8743950" y="8629650"/>
        <a:ext cx="23717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71</v>
      </c>
      <c r="C1" t="s">
        <v>68</v>
      </c>
    </row>
    <row r="2" ht="12.75">
      <c r="C2" t="s">
        <v>69</v>
      </c>
    </row>
    <row r="3" ht="12.75">
      <c r="C3" t="s">
        <v>73</v>
      </c>
    </row>
    <row r="4" ht="12.75">
      <c r="C4" t="s">
        <v>74</v>
      </c>
    </row>
    <row r="5" ht="12.75">
      <c r="C5" t="s">
        <v>8</v>
      </c>
    </row>
    <row r="6" ht="12.75">
      <c r="C6" t="s">
        <v>76</v>
      </c>
    </row>
    <row r="7" ht="12.75">
      <c r="C7" t="s">
        <v>77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>
        <v>2</v>
      </c>
    </row>
    <row r="10" spans="9:10" ht="12.75">
      <c r="I10" t="s">
        <v>15</v>
      </c>
      <c r="J10" s="6" t="s">
        <v>66</v>
      </c>
    </row>
    <row r="11" spans="9:10" ht="12.75">
      <c r="I11" t="s">
        <v>16</v>
      </c>
      <c r="J11" t="s">
        <v>70</v>
      </c>
    </row>
    <row r="12" spans="9:11" ht="12.75">
      <c r="I12" t="s">
        <v>17</v>
      </c>
      <c r="J12">
        <v>13</v>
      </c>
      <c r="K12" t="s">
        <v>65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2.198</v>
      </c>
      <c r="K14">
        <v>2.138</v>
      </c>
      <c r="M14" s="2">
        <f>SUM(J14:L14)</f>
        <v>4.336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1.2</v>
      </c>
      <c r="K15">
        <v>1.2</v>
      </c>
      <c r="M15" s="2">
        <f>AVERAGE(J15:L15)</f>
        <v>1.2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>
        <v>0.375</v>
      </c>
      <c r="M16" s="2">
        <f>AVERAGE(J16:L16)</f>
        <v>0.375</v>
      </c>
      <c r="N16" t="s">
        <v>61</v>
      </c>
    </row>
    <row r="17" spans="9:15" ht="12.75">
      <c r="I17" t="s">
        <v>57</v>
      </c>
      <c r="J17">
        <v>51</v>
      </c>
      <c r="K17">
        <v>51</v>
      </c>
      <c r="M17" s="2">
        <f>SUM(J17:L17)</f>
        <v>102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0.4125</v>
      </c>
      <c r="K18">
        <f>(K15-K16)/2</f>
        <v>0.4125</v>
      </c>
      <c r="M18" s="2">
        <f>AVERAGE(J18:L18)</f>
        <v>0.4125</v>
      </c>
      <c r="N18" t="s">
        <v>13</v>
      </c>
    </row>
    <row r="19" spans="9:15" ht="12.75">
      <c r="I19" t="s">
        <v>47</v>
      </c>
      <c r="J19">
        <v>51</v>
      </c>
      <c r="K19">
        <v>51</v>
      </c>
      <c r="M19" s="2">
        <f>SUM(J19:L19)</f>
        <v>102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245</v>
      </c>
      <c r="K27">
        <v>850</v>
      </c>
      <c r="L27" t="s">
        <v>58</v>
      </c>
      <c r="M27" t="s">
        <v>50</v>
      </c>
    </row>
    <row r="28" spans="9:14" ht="12.75">
      <c r="I28" t="s">
        <v>24</v>
      </c>
      <c r="J28">
        <v>300</v>
      </c>
      <c r="K28">
        <v>1150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268</v>
      </c>
      <c r="K29">
        <v>900</v>
      </c>
      <c r="L29" t="s">
        <v>8</v>
      </c>
      <c r="M29" t="s">
        <v>39</v>
      </c>
      <c r="N29">
        <f>C32/N28</f>
        <v>543.9728704286217</v>
      </c>
    </row>
    <row r="30" spans="9:13" ht="12.75">
      <c r="I30" t="s">
        <v>40</v>
      </c>
      <c r="J30">
        <f>(J18/C34)</f>
        <v>0.4230769230769231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33.734926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AVERAGE(Data!B27:B261)</f>
        <v>21.887244910000113</v>
      </c>
      <c r="D33" t="s">
        <v>31</v>
      </c>
      <c r="F33" t="s">
        <v>8</v>
      </c>
      <c r="G33" t="s">
        <v>8</v>
      </c>
      <c r="H33" t="s">
        <v>64</v>
      </c>
    </row>
    <row r="34" spans="1:8" ht="12.75">
      <c r="A34" t="s">
        <v>0</v>
      </c>
      <c r="C34" s="2">
        <f>(261-27)/240</f>
        <v>0.975</v>
      </c>
      <c r="D34" t="s">
        <v>35</v>
      </c>
      <c r="H34" t="s">
        <v>28</v>
      </c>
    </row>
    <row r="35" spans="1:8" ht="12.75">
      <c r="A35" t="s">
        <v>3</v>
      </c>
      <c r="C35" s="2">
        <f>((SUM(Data!B27:B261))/240)</f>
        <v>21.431260641041778</v>
      </c>
      <c r="D35" t="s">
        <v>4</v>
      </c>
      <c r="F35" t="s">
        <v>8</v>
      </c>
      <c r="H35" t="s">
        <v>72</v>
      </c>
    </row>
    <row r="36" spans="3:12" ht="12.75">
      <c r="C36" s="2">
        <f>C35*4.448</f>
        <v>95.32624733135384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0.102</v>
      </c>
      <c r="D37" t="s">
        <v>56</v>
      </c>
      <c r="E37" t="s">
        <v>63</v>
      </c>
      <c r="G37" t="s">
        <v>60</v>
      </c>
      <c r="H37">
        <v>0</v>
      </c>
      <c r="I37" s="4">
        <v>-0.039</v>
      </c>
    </row>
    <row r="38" spans="1:12" ht="12.75">
      <c r="A38" t="s">
        <v>8</v>
      </c>
      <c r="C38" s="4">
        <f>C37/453.54*1000</f>
        <v>0.22489747321074213</v>
      </c>
      <c r="D38" t="s">
        <v>9</v>
      </c>
      <c r="H38">
        <v>3.15</v>
      </c>
      <c r="I38" s="4">
        <v>1E-07</v>
      </c>
      <c r="J38">
        <f aca="true" t="shared" si="0" ref="J38:J47">(I38)/H38</f>
        <v>3.1746031746031744E-08</v>
      </c>
      <c r="K38">
        <f aca="true" t="shared" si="1" ref="K38:K47">1/J38</f>
        <v>31500000</v>
      </c>
      <c r="L38">
        <f>1/((I38-I37)/H38)</f>
        <v>80.76902366917008</v>
      </c>
    </row>
    <row r="39" spans="1:12" ht="12.75">
      <c r="A39" t="s">
        <v>7</v>
      </c>
      <c r="C39" s="2">
        <f>(C36/C37)/9.8</f>
        <v>95.36439308858928</v>
      </c>
      <c r="D39" t="s">
        <v>1</v>
      </c>
      <c r="H39">
        <v>13.15</v>
      </c>
      <c r="I39" s="4">
        <v>0.117</v>
      </c>
      <c r="J39">
        <f t="shared" si="0"/>
        <v>0.008897338403041825</v>
      </c>
      <c r="K39">
        <f t="shared" si="1"/>
        <v>112.3931623931624</v>
      </c>
      <c r="L39">
        <f>1/((I39-I37)/H39)</f>
        <v>84.2948717948718</v>
      </c>
    </row>
    <row r="40" spans="8:12" ht="12.75">
      <c r="H40">
        <v>23.15</v>
      </c>
      <c r="I40" s="4">
        <v>0.176</v>
      </c>
      <c r="J40">
        <f t="shared" si="0"/>
        <v>0.007602591792656588</v>
      </c>
      <c r="K40">
        <f t="shared" si="1"/>
        <v>131.5340909090909</v>
      </c>
      <c r="L40">
        <f>1/((I40-I37)/H40)</f>
        <v>107.67441860465115</v>
      </c>
    </row>
    <row r="41" spans="1:12" ht="12.75">
      <c r="A41" s="5"/>
      <c r="H41">
        <v>33.15</v>
      </c>
      <c r="I41" s="4">
        <v>0.254</v>
      </c>
      <c r="J41">
        <f t="shared" si="0"/>
        <v>0.007662141779788839</v>
      </c>
      <c r="K41">
        <f t="shared" si="1"/>
        <v>130.51181102362204</v>
      </c>
      <c r="L41">
        <f>1/((I41-I37)/H41)</f>
        <v>113.13993174061433</v>
      </c>
    </row>
    <row r="42" spans="8:12" ht="12.75">
      <c r="H42">
        <v>43.15</v>
      </c>
      <c r="I42" s="4">
        <v>0.352</v>
      </c>
      <c r="J42">
        <f t="shared" si="0"/>
        <v>0.008157589803012746</v>
      </c>
      <c r="K42">
        <f t="shared" si="1"/>
        <v>122.58522727272727</v>
      </c>
      <c r="L42">
        <f>1/((I42-I37)/H42)</f>
        <v>110.35805626598466</v>
      </c>
    </row>
    <row r="43" spans="8:12" ht="12.75">
      <c r="H43">
        <v>53.15</v>
      </c>
      <c r="I43" s="4">
        <v>0.43</v>
      </c>
      <c r="J43">
        <f t="shared" si="0"/>
        <v>0.008090310442144873</v>
      </c>
      <c r="K43">
        <f t="shared" si="1"/>
        <v>123.6046511627907</v>
      </c>
      <c r="L43">
        <f>1/((I43-I37)/H43)</f>
        <v>113.32622601279319</v>
      </c>
    </row>
    <row r="44" spans="1:12" ht="12.75">
      <c r="A44" t="s">
        <v>33</v>
      </c>
      <c r="H44">
        <v>63.15</v>
      </c>
      <c r="I44" s="4">
        <v>0.509</v>
      </c>
      <c r="J44">
        <f t="shared" si="0"/>
        <v>0.008060174188440222</v>
      </c>
      <c r="K44">
        <f t="shared" si="1"/>
        <v>124.06679764243616</v>
      </c>
      <c r="L44">
        <f>1/((I44-I37)/H44)</f>
        <v>115.23722627737224</v>
      </c>
    </row>
    <row r="45" spans="1:12" ht="12.75">
      <c r="A45" t="s">
        <v>36</v>
      </c>
      <c r="H45">
        <v>73.15</v>
      </c>
      <c r="I45" s="4">
        <v>0.566</v>
      </c>
      <c r="J45">
        <f t="shared" si="0"/>
        <v>0.007737525632262473</v>
      </c>
      <c r="K45">
        <f t="shared" si="1"/>
        <v>129.2402826855124</v>
      </c>
      <c r="L45">
        <f>1/((I45-I37)/H45)</f>
        <v>120.90909090909092</v>
      </c>
    </row>
    <row r="46" spans="1:12" ht="12.75">
      <c r="A46" t="s">
        <v>8</v>
      </c>
      <c r="H46">
        <v>83.15</v>
      </c>
      <c r="I46" s="4">
        <v>0.664</v>
      </c>
      <c r="J46">
        <f t="shared" si="0"/>
        <v>0.007985568250150331</v>
      </c>
      <c r="K46">
        <f t="shared" si="1"/>
        <v>125.22590361445782</v>
      </c>
      <c r="L46">
        <f>1/((I46-I37)/H46)</f>
        <v>118.27880512091038</v>
      </c>
    </row>
    <row r="47" spans="1:12" ht="12.75">
      <c r="A47" t="s">
        <v>8</v>
      </c>
      <c r="G47" t="s">
        <v>8</v>
      </c>
      <c r="H47">
        <v>93.15</v>
      </c>
      <c r="I47" s="4">
        <v>0.723</v>
      </c>
      <c r="J47">
        <f t="shared" si="0"/>
        <v>0.007761674718196457</v>
      </c>
      <c r="K47">
        <f t="shared" si="1"/>
        <v>128.83817427385893</v>
      </c>
      <c r="L47" s="1">
        <f>1/((I47-I37)/H47)</f>
        <v>122.24409448818898</v>
      </c>
    </row>
    <row r="48" spans="9:12" ht="12.75">
      <c r="I48" t="s">
        <v>43</v>
      </c>
      <c r="J48">
        <f>AVERAGE(J40:J46)</f>
        <v>0.007899414555493724</v>
      </c>
      <c r="K48">
        <f>AVERAGE(K40:K47)</f>
        <v>126.95086732306203</v>
      </c>
      <c r="L48">
        <f>AVERAGE(L40:L47)</f>
        <v>115.14598117745072</v>
      </c>
    </row>
    <row r="52" ht="12.75">
      <c r="H52" t="s">
        <v>75</v>
      </c>
    </row>
    <row r="53" spans="8:12" ht="12.75">
      <c r="H53" t="s">
        <v>52</v>
      </c>
      <c r="I53" t="s">
        <v>27</v>
      </c>
      <c r="J53" t="s">
        <v>29</v>
      </c>
      <c r="K53" t="s">
        <v>30</v>
      </c>
      <c r="L53" t="s">
        <v>46</v>
      </c>
    </row>
    <row r="54" spans="8:9" ht="12.75">
      <c r="H54">
        <v>0</v>
      </c>
      <c r="I54" s="4">
        <v>-0.098</v>
      </c>
    </row>
    <row r="55" spans="8:12" ht="12.75">
      <c r="H55">
        <v>3.15</v>
      </c>
      <c r="I55" s="4">
        <v>-0.078</v>
      </c>
      <c r="J55">
        <f aca="true" t="shared" si="2" ref="J55:J64">(I55)/H55</f>
        <v>-0.024761904761904763</v>
      </c>
      <c r="K55">
        <f aca="true" t="shared" si="3" ref="K55:K64">1/J55</f>
        <v>-40.38461538461538</v>
      </c>
      <c r="L55">
        <f>1/((I55-I54)/H55)</f>
        <v>157.49999999999994</v>
      </c>
    </row>
    <row r="56" spans="8:12" ht="12.75">
      <c r="H56">
        <v>13.15</v>
      </c>
      <c r="I56" s="4">
        <v>1E-05</v>
      </c>
      <c r="J56">
        <f t="shared" si="2"/>
        <v>7.604562737642586E-07</v>
      </c>
      <c r="K56">
        <f t="shared" si="3"/>
        <v>1315000</v>
      </c>
      <c r="L56">
        <f>1/((I56-I54)/H56)</f>
        <v>134.16998265483113</v>
      </c>
    </row>
    <row r="57" spans="8:12" ht="12.75">
      <c r="H57">
        <v>23.15</v>
      </c>
      <c r="I57" s="4">
        <v>0.098</v>
      </c>
      <c r="J57">
        <f t="shared" si="2"/>
        <v>0.004233261339092873</v>
      </c>
      <c r="K57">
        <f t="shared" si="3"/>
        <v>236.22448979591834</v>
      </c>
      <c r="L57">
        <f>1/((I57-I54)/H57)</f>
        <v>118.11224489795917</v>
      </c>
    </row>
    <row r="58" spans="4:12" ht="12.75">
      <c r="D58" s="2"/>
      <c r="H58">
        <v>33.15</v>
      </c>
      <c r="I58" s="4">
        <v>0.176</v>
      </c>
      <c r="J58">
        <f t="shared" si="2"/>
        <v>0.00530920060331825</v>
      </c>
      <c r="K58">
        <f t="shared" si="3"/>
        <v>188.35227272727272</v>
      </c>
      <c r="L58">
        <f>1/((I58-I54)/H58)</f>
        <v>120.985401459854</v>
      </c>
    </row>
    <row r="59" spans="8:12" ht="12.75">
      <c r="H59">
        <v>43.15</v>
      </c>
      <c r="I59" s="4">
        <v>0.273</v>
      </c>
      <c r="J59">
        <f t="shared" si="2"/>
        <v>0.006326767091541136</v>
      </c>
      <c r="K59">
        <f t="shared" si="3"/>
        <v>158.05860805860803</v>
      </c>
      <c r="L59">
        <f>1/((I59-I54)/H59)</f>
        <v>116.30727762803234</v>
      </c>
    </row>
    <row r="60" spans="8:12" ht="12.75">
      <c r="H60">
        <v>53.15</v>
      </c>
      <c r="I60" s="4">
        <v>0.352</v>
      </c>
      <c r="J60">
        <f t="shared" si="2"/>
        <v>0.006622765757290687</v>
      </c>
      <c r="K60">
        <f t="shared" si="3"/>
        <v>150.9943181818182</v>
      </c>
      <c r="L60">
        <f>1/((I60-I54)/H60)</f>
        <v>118.11111111111111</v>
      </c>
    </row>
    <row r="61" spans="8:12" ht="12.75">
      <c r="H61">
        <v>63.15</v>
      </c>
      <c r="I61" s="4">
        <v>0.449</v>
      </c>
      <c r="J61">
        <f t="shared" si="2"/>
        <v>0.0071100554235946165</v>
      </c>
      <c r="K61">
        <f t="shared" si="3"/>
        <v>140.64587973273942</v>
      </c>
      <c r="L61">
        <f>1/((I61-I54)/H61)</f>
        <v>115.44789762340037</v>
      </c>
    </row>
    <row r="62" spans="8:12" ht="12.75">
      <c r="H62">
        <v>73.15</v>
      </c>
      <c r="I62" s="4">
        <v>0.547</v>
      </c>
      <c r="J62">
        <f t="shared" si="2"/>
        <v>0.007477785372522214</v>
      </c>
      <c r="K62">
        <f t="shared" si="3"/>
        <v>133.72943327239489</v>
      </c>
      <c r="L62">
        <f>1/((I62-I54)/H62)</f>
        <v>113.4108527131783</v>
      </c>
    </row>
    <row r="63" spans="8:12" ht="12.75">
      <c r="H63">
        <v>83.15</v>
      </c>
      <c r="I63" s="4">
        <v>0.625</v>
      </c>
      <c r="J63">
        <f t="shared" si="2"/>
        <v>0.007516536380036079</v>
      </c>
      <c r="K63">
        <f t="shared" si="3"/>
        <v>133.04000000000002</v>
      </c>
      <c r="L63">
        <f>1/((I63-I54)/H63)</f>
        <v>115.00691562932228</v>
      </c>
    </row>
    <row r="64" spans="8:12" ht="12.75">
      <c r="H64">
        <v>93.15</v>
      </c>
      <c r="I64" s="4">
        <v>0.703</v>
      </c>
      <c r="J64">
        <f t="shared" si="2"/>
        <v>0.007546967257112184</v>
      </c>
      <c r="K64">
        <f t="shared" si="3"/>
        <v>132.50355618776672</v>
      </c>
      <c r="L64" s="1">
        <f>1/((I64-I54)/H64)</f>
        <v>116.2921348314607</v>
      </c>
    </row>
    <row r="65" spans="9:12" ht="12.75">
      <c r="I65" t="s">
        <v>43</v>
      </c>
      <c r="J65">
        <f>AVERAGE(J57:J63)</f>
        <v>0.006370910281056551</v>
      </c>
      <c r="K65">
        <f>AVERAGE(K57:K64)</f>
        <v>159.19356974456477</v>
      </c>
      <c r="L65">
        <f>AVERAGE(L57:L64)</f>
        <v>116.70922948678978</v>
      </c>
    </row>
    <row r="66" ht="12.75">
      <c r="H66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62</v>
      </c>
    </row>
    <row r="2" ht="12.75">
      <c r="A2" t="s">
        <v>67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-0.078125</v>
      </c>
      <c r="B10" s="1">
        <f>(A10*115.15)+8.9961</f>
        <v>6.2500000002074785E-06</v>
      </c>
      <c r="D10" s="2">
        <f>MAX(B10:B384)</f>
        <v>33.734926</v>
      </c>
      <c r="E10">
        <f>D10/10</f>
        <v>3.3734926</v>
      </c>
    </row>
    <row r="11" spans="1:2" ht="12.75">
      <c r="A11" s="1">
        <v>-0.078125</v>
      </c>
      <c r="B11" s="1">
        <f aca="true" t="shared" si="0" ref="B11:B74">(A11*115.15)+8.9961</f>
        <v>6.2500000002074785E-06</v>
      </c>
    </row>
    <row r="12" spans="1:2" ht="12.75">
      <c r="A12" s="1">
        <v>-0.078125</v>
      </c>
      <c r="B12" s="1">
        <f t="shared" si="0"/>
        <v>6.2500000002074785E-06</v>
      </c>
    </row>
    <row r="13" spans="1:4" ht="12.75">
      <c r="A13" s="1">
        <v>-0.078125</v>
      </c>
      <c r="B13" s="1">
        <f t="shared" si="0"/>
        <v>6.2500000002074785E-06</v>
      </c>
      <c r="D13" t="s">
        <v>8</v>
      </c>
    </row>
    <row r="14" spans="1:4" ht="12.75">
      <c r="A14" s="1">
        <v>-0.078125</v>
      </c>
      <c r="B14" s="1">
        <f t="shared" si="0"/>
        <v>6.2500000002074785E-06</v>
      </c>
      <c r="D14" t="s">
        <v>8</v>
      </c>
    </row>
    <row r="15" spans="1:4" ht="12.75">
      <c r="A15" s="1">
        <v>-0.078125</v>
      </c>
      <c r="B15" s="1">
        <f t="shared" si="0"/>
        <v>6.2500000002074785E-06</v>
      </c>
      <c r="D15" t="s">
        <v>8</v>
      </c>
    </row>
    <row r="16" spans="1:2" ht="12.75">
      <c r="A16" s="1">
        <v>-0.078125</v>
      </c>
      <c r="B16" s="1">
        <f t="shared" si="0"/>
        <v>6.2500000002074785E-06</v>
      </c>
    </row>
    <row r="17" spans="1:2" ht="12.75">
      <c r="A17" s="1">
        <v>-0.078125</v>
      </c>
      <c r="B17" s="1">
        <f t="shared" si="0"/>
        <v>6.2500000002074785E-06</v>
      </c>
    </row>
    <row r="18" spans="1:2" ht="12.75">
      <c r="A18" s="1">
        <v>-0.078125</v>
      </c>
      <c r="B18" s="1">
        <f t="shared" si="0"/>
        <v>6.2500000002074785E-06</v>
      </c>
    </row>
    <row r="19" spans="1:2" ht="12.75">
      <c r="A19" s="1">
        <v>-0.097656</v>
      </c>
      <c r="B19" s="1">
        <f t="shared" si="0"/>
        <v>-2.2489884000000018</v>
      </c>
    </row>
    <row r="20" spans="1:2" ht="12.75">
      <c r="A20" s="1">
        <v>-0.078125</v>
      </c>
      <c r="B20" s="1">
        <f t="shared" si="0"/>
        <v>6.2500000002074785E-06</v>
      </c>
    </row>
    <row r="21" spans="1:2" ht="12.75">
      <c r="A21" s="1">
        <v>-0.078125</v>
      </c>
      <c r="B21" s="1">
        <f t="shared" si="0"/>
        <v>6.2500000002074785E-06</v>
      </c>
    </row>
    <row r="22" spans="1:2" ht="12.75">
      <c r="A22" s="1">
        <v>-0.078125</v>
      </c>
      <c r="B22" s="1">
        <f t="shared" si="0"/>
        <v>6.2500000002074785E-06</v>
      </c>
    </row>
    <row r="23" spans="1:2" ht="12.75">
      <c r="A23" s="1">
        <v>-0.058594</v>
      </c>
      <c r="B23" s="1">
        <f t="shared" si="0"/>
        <v>2.2490008999999995</v>
      </c>
    </row>
    <row r="24" spans="1:2" ht="12.75">
      <c r="A24" s="1">
        <v>-0.078125</v>
      </c>
      <c r="B24" s="1">
        <f t="shared" si="0"/>
        <v>6.2500000002074785E-06</v>
      </c>
    </row>
    <row r="25" spans="1:3" ht="12.75">
      <c r="A25" s="1">
        <v>-0.039063</v>
      </c>
      <c r="B25" s="1">
        <f t="shared" si="0"/>
        <v>4.49799555</v>
      </c>
      <c r="C25" t="s">
        <v>54</v>
      </c>
    </row>
    <row r="26" spans="1:2" ht="12.75">
      <c r="A26" s="1">
        <v>-0.058594</v>
      </c>
      <c r="B26" s="1">
        <f t="shared" si="0"/>
        <v>2.2490008999999995</v>
      </c>
    </row>
    <row r="27" spans="1:2" ht="12.75">
      <c r="A27" s="1">
        <v>-0.039063</v>
      </c>
      <c r="B27" s="1">
        <f t="shared" si="0"/>
        <v>4.49799555</v>
      </c>
    </row>
    <row r="28" spans="1:2" ht="12.75">
      <c r="A28" s="1">
        <v>-0.039063</v>
      </c>
      <c r="B28" s="1">
        <f t="shared" si="0"/>
        <v>4.49799555</v>
      </c>
    </row>
    <row r="29" spans="1:2" ht="12.75">
      <c r="A29" s="1">
        <v>-0.039063</v>
      </c>
      <c r="B29" s="1">
        <f t="shared" si="0"/>
        <v>4.49799555</v>
      </c>
    </row>
    <row r="30" spans="1:2" ht="12.75">
      <c r="A30" s="1">
        <v>-0.019531</v>
      </c>
      <c r="B30" s="1">
        <f t="shared" si="0"/>
        <v>6.74710535</v>
      </c>
    </row>
    <row r="31" spans="1:2" ht="12.75">
      <c r="A31" s="1">
        <v>-0.019531</v>
      </c>
      <c r="B31" s="1">
        <f t="shared" si="0"/>
        <v>6.74710535</v>
      </c>
    </row>
    <row r="32" spans="1:2" ht="12.75">
      <c r="A32" s="1">
        <v>-0.019531</v>
      </c>
      <c r="B32" s="1">
        <f t="shared" si="0"/>
        <v>6.74710535</v>
      </c>
    </row>
    <row r="33" spans="1:2" ht="12.75">
      <c r="A33" s="1">
        <v>-0.019531</v>
      </c>
      <c r="B33" s="1">
        <f t="shared" si="0"/>
        <v>6.74710535</v>
      </c>
    </row>
    <row r="34" spans="1:2" ht="12.75">
      <c r="A34" s="1">
        <v>-0.019531</v>
      </c>
      <c r="B34" s="1">
        <f t="shared" si="0"/>
        <v>6.74710535</v>
      </c>
    </row>
    <row r="35" spans="1:2" ht="12.75">
      <c r="A35" s="1">
        <v>0</v>
      </c>
      <c r="B35" s="1">
        <f t="shared" si="0"/>
        <v>8.9961</v>
      </c>
    </row>
    <row r="36" spans="1:2" ht="12.75">
      <c r="A36" s="1">
        <v>0</v>
      </c>
      <c r="B36" s="1">
        <f t="shared" si="0"/>
        <v>8.9961</v>
      </c>
    </row>
    <row r="37" spans="1:2" ht="12.75">
      <c r="A37" s="1">
        <v>0</v>
      </c>
      <c r="B37" s="1">
        <f t="shared" si="0"/>
        <v>8.9961</v>
      </c>
    </row>
    <row r="38" spans="1:2" ht="12.75">
      <c r="A38" s="1">
        <v>0</v>
      </c>
      <c r="B38" s="1">
        <f t="shared" si="0"/>
        <v>8.9961</v>
      </c>
    </row>
    <row r="39" spans="1:2" ht="12.75">
      <c r="A39" s="1">
        <v>0.019531</v>
      </c>
      <c r="B39" s="1">
        <f t="shared" si="0"/>
        <v>11.24509465</v>
      </c>
    </row>
    <row r="40" spans="1:2" ht="12.75">
      <c r="A40" s="1">
        <v>-0.019531</v>
      </c>
      <c r="B40" s="1">
        <f t="shared" si="0"/>
        <v>6.74710535</v>
      </c>
    </row>
    <row r="41" spans="1:2" ht="12.75">
      <c r="A41" s="1">
        <v>0.039063</v>
      </c>
      <c r="B41" s="1">
        <f t="shared" si="0"/>
        <v>13.494204450000002</v>
      </c>
    </row>
    <row r="42" spans="1:2" ht="12.75">
      <c r="A42" s="1">
        <v>0.019531</v>
      </c>
      <c r="B42" s="1">
        <f t="shared" si="0"/>
        <v>11.24509465</v>
      </c>
    </row>
    <row r="43" spans="1:2" ht="12.75">
      <c r="A43" s="1">
        <v>0.058594</v>
      </c>
      <c r="B43" s="1">
        <f t="shared" si="0"/>
        <v>15.743199100000002</v>
      </c>
    </row>
    <row r="44" spans="1:2" ht="12.75">
      <c r="A44" s="1">
        <v>0.019531</v>
      </c>
      <c r="B44" s="1">
        <f t="shared" si="0"/>
        <v>11.24509465</v>
      </c>
    </row>
    <row r="45" spans="1:2" ht="12.75">
      <c r="A45" s="1">
        <v>0.039063</v>
      </c>
      <c r="B45" s="1">
        <f t="shared" si="0"/>
        <v>13.494204450000002</v>
      </c>
    </row>
    <row r="46" spans="1:2" ht="12.75">
      <c r="A46" s="1">
        <v>0.039063</v>
      </c>
      <c r="B46" s="1">
        <f t="shared" si="0"/>
        <v>13.494204450000002</v>
      </c>
    </row>
    <row r="47" spans="1:2" ht="12.75">
      <c r="A47" s="1">
        <v>0.058594</v>
      </c>
      <c r="B47" s="1">
        <f t="shared" si="0"/>
        <v>15.743199100000002</v>
      </c>
    </row>
    <row r="48" spans="1:2" ht="12.75">
      <c r="A48" s="1">
        <v>0.058594</v>
      </c>
      <c r="B48" s="1">
        <f t="shared" si="0"/>
        <v>15.743199100000002</v>
      </c>
    </row>
    <row r="49" spans="1:2" ht="12.75">
      <c r="A49" s="1">
        <v>0.058594</v>
      </c>
      <c r="B49" s="1">
        <f t="shared" si="0"/>
        <v>15.743199100000002</v>
      </c>
    </row>
    <row r="50" spans="1:2" ht="12.75">
      <c r="A50" s="1">
        <v>0.058594</v>
      </c>
      <c r="B50" s="1">
        <f t="shared" si="0"/>
        <v>15.743199100000002</v>
      </c>
    </row>
    <row r="51" spans="1:2" ht="12.75">
      <c r="A51" s="1">
        <v>0.058594</v>
      </c>
      <c r="B51" s="1">
        <f t="shared" si="0"/>
        <v>15.743199100000002</v>
      </c>
    </row>
    <row r="52" spans="1:2" ht="12.75">
      <c r="A52" s="1">
        <v>0.058594</v>
      </c>
      <c r="B52" s="1">
        <f t="shared" si="0"/>
        <v>15.743199100000002</v>
      </c>
    </row>
    <row r="53" spans="1:2" ht="12.75">
      <c r="A53" s="1">
        <v>0.058594</v>
      </c>
      <c r="B53" s="1">
        <f t="shared" si="0"/>
        <v>15.743199100000002</v>
      </c>
    </row>
    <row r="54" spans="1:2" ht="12.75">
      <c r="A54" s="1">
        <v>0.058594</v>
      </c>
      <c r="B54" s="1">
        <f t="shared" si="0"/>
        <v>15.743199100000002</v>
      </c>
    </row>
    <row r="55" spans="1:2" ht="12.75">
      <c r="A55" s="1">
        <v>0.078125</v>
      </c>
      <c r="B55" s="1">
        <f t="shared" si="0"/>
        <v>17.99219375</v>
      </c>
    </row>
    <row r="56" spans="1:2" ht="12.75">
      <c r="A56" s="1">
        <v>0.078125</v>
      </c>
      <c r="B56" s="1">
        <f t="shared" si="0"/>
        <v>17.99219375</v>
      </c>
    </row>
    <row r="57" spans="1:2" ht="12.75">
      <c r="A57" s="1">
        <v>0.078125</v>
      </c>
      <c r="B57" s="1">
        <f t="shared" si="0"/>
        <v>17.99219375</v>
      </c>
    </row>
    <row r="58" spans="1:2" ht="12.75">
      <c r="A58" s="1">
        <v>0.078125</v>
      </c>
      <c r="B58" s="1">
        <f t="shared" si="0"/>
        <v>17.99219375</v>
      </c>
    </row>
    <row r="59" spans="1:2" ht="12.75">
      <c r="A59" s="1">
        <v>0.078125</v>
      </c>
      <c r="B59" s="1">
        <f t="shared" si="0"/>
        <v>17.99219375</v>
      </c>
    </row>
    <row r="60" spans="1:2" ht="12.75">
      <c r="A60" s="1">
        <v>0.078125</v>
      </c>
      <c r="B60" s="1">
        <f t="shared" si="0"/>
        <v>17.99219375</v>
      </c>
    </row>
    <row r="61" spans="1:2" ht="12.75">
      <c r="A61" s="1">
        <v>0.078125</v>
      </c>
      <c r="B61" s="1">
        <f t="shared" si="0"/>
        <v>17.99219375</v>
      </c>
    </row>
    <row r="62" spans="1:2" ht="12.75">
      <c r="A62" s="1">
        <v>0.078125</v>
      </c>
      <c r="B62" s="1">
        <f t="shared" si="0"/>
        <v>17.99219375</v>
      </c>
    </row>
    <row r="63" spans="1:2" ht="12.75">
      <c r="A63" s="1">
        <v>0.078125</v>
      </c>
      <c r="B63" s="1">
        <f t="shared" si="0"/>
        <v>17.99219375</v>
      </c>
    </row>
    <row r="64" spans="1:2" ht="12.75">
      <c r="A64" s="1">
        <v>0.078125</v>
      </c>
      <c r="B64" s="1">
        <f t="shared" si="0"/>
        <v>17.99219375</v>
      </c>
    </row>
    <row r="65" spans="1:2" ht="12.75">
      <c r="A65" s="1">
        <v>0.078125</v>
      </c>
      <c r="B65" s="1">
        <f t="shared" si="0"/>
        <v>17.99219375</v>
      </c>
    </row>
    <row r="66" spans="1:2" ht="12.75">
      <c r="A66" s="1">
        <v>0.097656</v>
      </c>
      <c r="B66" s="1">
        <f t="shared" si="0"/>
        <v>20.241188400000002</v>
      </c>
    </row>
    <row r="67" spans="1:2" ht="12.75">
      <c r="A67" s="1">
        <v>0.097656</v>
      </c>
      <c r="B67" s="1">
        <f t="shared" si="0"/>
        <v>20.241188400000002</v>
      </c>
    </row>
    <row r="68" spans="1:2" ht="12.75">
      <c r="A68" s="1">
        <v>0.097656</v>
      </c>
      <c r="B68" s="1">
        <f t="shared" si="0"/>
        <v>20.241188400000002</v>
      </c>
    </row>
    <row r="69" spans="1:2" ht="12.75">
      <c r="A69" s="1">
        <v>0.097656</v>
      </c>
      <c r="B69" s="1">
        <f t="shared" si="0"/>
        <v>20.241188400000002</v>
      </c>
    </row>
    <row r="70" spans="1:2" ht="12.75">
      <c r="A70" s="1">
        <v>0.097656</v>
      </c>
      <c r="B70" s="1">
        <f t="shared" si="0"/>
        <v>20.241188400000002</v>
      </c>
    </row>
    <row r="71" spans="1:2" ht="12.75">
      <c r="A71" s="1">
        <v>0.097656</v>
      </c>
      <c r="B71" s="1">
        <f t="shared" si="0"/>
        <v>20.241188400000002</v>
      </c>
    </row>
    <row r="72" spans="1:2" ht="12.75">
      <c r="A72" s="1">
        <v>0.097656</v>
      </c>
      <c r="B72" s="1">
        <f t="shared" si="0"/>
        <v>20.241188400000002</v>
      </c>
    </row>
    <row r="73" spans="1:2" ht="12.75">
      <c r="A73" s="1">
        <v>0.097656</v>
      </c>
      <c r="B73" s="1">
        <f t="shared" si="0"/>
        <v>20.241188400000002</v>
      </c>
    </row>
    <row r="74" spans="1:2" ht="12.75">
      <c r="A74" s="1">
        <v>0.097656</v>
      </c>
      <c r="B74" s="1">
        <f t="shared" si="0"/>
        <v>20.241188400000002</v>
      </c>
    </row>
    <row r="75" spans="1:2" ht="12.75">
      <c r="A75" s="1">
        <v>0.097656</v>
      </c>
      <c r="B75" s="1">
        <f aca="true" t="shared" si="1" ref="B75:B138">(A75*115.15)+8.9961</f>
        <v>20.241188400000002</v>
      </c>
    </row>
    <row r="76" spans="1:2" ht="12.75">
      <c r="A76" s="1">
        <v>0.097656</v>
      </c>
      <c r="B76" s="1">
        <f t="shared" si="1"/>
        <v>20.241188400000002</v>
      </c>
    </row>
    <row r="77" spans="1:2" ht="12.75">
      <c r="A77" s="1">
        <v>0.097656</v>
      </c>
      <c r="B77" s="1">
        <f t="shared" si="1"/>
        <v>20.241188400000002</v>
      </c>
    </row>
    <row r="78" spans="1:2" ht="12.75">
      <c r="A78" s="1">
        <v>0.097656</v>
      </c>
      <c r="B78" s="1">
        <f t="shared" si="1"/>
        <v>20.241188400000002</v>
      </c>
    </row>
    <row r="79" spans="1:2" ht="12.75">
      <c r="A79" s="1">
        <v>0.097656</v>
      </c>
      <c r="B79" s="1">
        <f t="shared" si="1"/>
        <v>20.241188400000002</v>
      </c>
    </row>
    <row r="80" spans="1:2" ht="12.75">
      <c r="A80" s="1">
        <v>0.097656</v>
      </c>
      <c r="B80" s="1">
        <f t="shared" si="1"/>
        <v>20.241188400000002</v>
      </c>
    </row>
    <row r="81" spans="1:2" ht="12.75">
      <c r="A81" s="1">
        <v>0.097656</v>
      </c>
      <c r="B81" s="1">
        <f t="shared" si="1"/>
        <v>20.241188400000002</v>
      </c>
    </row>
    <row r="82" spans="1:2" ht="12.75">
      <c r="A82" s="1">
        <v>0.11719</v>
      </c>
      <c r="B82" s="1">
        <f t="shared" si="1"/>
        <v>22.490528500000003</v>
      </c>
    </row>
    <row r="83" spans="1:2" ht="12.75">
      <c r="A83" s="1">
        <v>0.097656</v>
      </c>
      <c r="B83" s="1">
        <f t="shared" si="1"/>
        <v>20.241188400000002</v>
      </c>
    </row>
    <row r="84" spans="1:2" ht="12.75">
      <c r="A84" s="1">
        <v>0.11719</v>
      </c>
      <c r="B84" s="1">
        <f t="shared" si="1"/>
        <v>22.490528500000003</v>
      </c>
    </row>
    <row r="85" spans="1:2" ht="12.75">
      <c r="A85" s="1">
        <v>0.11719</v>
      </c>
      <c r="B85" s="1">
        <f t="shared" si="1"/>
        <v>22.490528500000003</v>
      </c>
    </row>
    <row r="86" spans="1:2" ht="12.75">
      <c r="A86" s="1">
        <v>0.11719</v>
      </c>
      <c r="B86" s="1">
        <f t="shared" si="1"/>
        <v>22.490528500000003</v>
      </c>
    </row>
    <row r="87" spans="1:2" ht="12.75">
      <c r="A87" s="1">
        <v>0.11719</v>
      </c>
      <c r="B87" s="1">
        <f t="shared" si="1"/>
        <v>22.490528500000003</v>
      </c>
    </row>
    <row r="88" spans="1:2" ht="12.75">
      <c r="A88" s="1">
        <v>0.11719</v>
      </c>
      <c r="B88" s="1">
        <f t="shared" si="1"/>
        <v>22.490528500000003</v>
      </c>
    </row>
    <row r="89" spans="1:2" ht="12.75">
      <c r="A89" s="1">
        <v>0.11719</v>
      </c>
      <c r="B89" s="1">
        <f t="shared" si="1"/>
        <v>22.490528500000003</v>
      </c>
    </row>
    <row r="90" spans="1:2" ht="12.75">
      <c r="A90" s="1">
        <v>0.11719</v>
      </c>
      <c r="B90" s="1">
        <f t="shared" si="1"/>
        <v>22.490528500000003</v>
      </c>
    </row>
    <row r="91" spans="1:2" ht="12.75">
      <c r="A91" s="1">
        <v>0.11719</v>
      </c>
      <c r="B91" s="1">
        <f t="shared" si="1"/>
        <v>22.490528500000003</v>
      </c>
    </row>
    <row r="92" spans="1:2" ht="12.75">
      <c r="A92" s="1">
        <v>0.13672</v>
      </c>
      <c r="B92" s="1">
        <f t="shared" si="1"/>
        <v>24.739408000000005</v>
      </c>
    </row>
    <row r="93" spans="1:2" ht="12.75">
      <c r="A93" s="1">
        <v>0.13672</v>
      </c>
      <c r="B93" s="1">
        <f t="shared" si="1"/>
        <v>24.739408000000005</v>
      </c>
    </row>
    <row r="94" spans="1:2" ht="12.75">
      <c r="A94" s="1">
        <v>0.13672</v>
      </c>
      <c r="B94" s="1">
        <f t="shared" si="1"/>
        <v>24.739408000000005</v>
      </c>
    </row>
    <row r="95" spans="1:2" ht="12.75">
      <c r="A95" s="1">
        <v>0.13672</v>
      </c>
      <c r="B95" s="1">
        <f t="shared" si="1"/>
        <v>24.739408000000005</v>
      </c>
    </row>
    <row r="96" spans="1:2" ht="12.75">
      <c r="A96" s="1">
        <v>0.13672</v>
      </c>
      <c r="B96" s="1">
        <f t="shared" si="1"/>
        <v>24.739408000000005</v>
      </c>
    </row>
    <row r="97" spans="1:2" ht="12.75">
      <c r="A97" s="1">
        <v>0.13672</v>
      </c>
      <c r="B97" s="1">
        <f t="shared" si="1"/>
        <v>24.739408000000005</v>
      </c>
    </row>
    <row r="98" spans="1:2" ht="12.75">
      <c r="A98" s="1">
        <v>0.13672</v>
      </c>
      <c r="B98" s="1">
        <f t="shared" si="1"/>
        <v>24.739408000000005</v>
      </c>
    </row>
    <row r="99" spans="1:3" ht="12.75">
      <c r="A99" s="1">
        <v>0.13672</v>
      </c>
      <c r="B99" s="1">
        <f t="shared" si="1"/>
        <v>24.739408000000005</v>
      </c>
      <c r="C99" t="s">
        <v>8</v>
      </c>
    </row>
    <row r="100" spans="1:2" ht="12.75">
      <c r="A100" s="1">
        <v>0.13672</v>
      </c>
      <c r="B100" s="1">
        <f t="shared" si="1"/>
        <v>24.739408000000005</v>
      </c>
    </row>
    <row r="101" spans="1:2" ht="12.75">
      <c r="A101" s="1">
        <v>0.13672</v>
      </c>
      <c r="B101" s="1">
        <f t="shared" si="1"/>
        <v>24.739408000000005</v>
      </c>
    </row>
    <row r="102" spans="1:2" ht="12.75">
      <c r="A102" s="1">
        <v>0.13672</v>
      </c>
      <c r="B102" s="1">
        <f t="shared" si="1"/>
        <v>24.739408000000005</v>
      </c>
    </row>
    <row r="103" spans="1:2" ht="12.75">
      <c r="A103" s="1">
        <v>0.13672</v>
      </c>
      <c r="B103" s="1">
        <f t="shared" si="1"/>
        <v>24.739408000000005</v>
      </c>
    </row>
    <row r="104" spans="1:2" ht="12.75">
      <c r="A104" s="1">
        <v>0.15625</v>
      </c>
      <c r="B104" s="1">
        <f t="shared" si="1"/>
        <v>26.9882875</v>
      </c>
    </row>
    <row r="105" spans="1:2" ht="12.75">
      <c r="A105" s="1">
        <v>0.13672</v>
      </c>
      <c r="B105" s="1">
        <f t="shared" si="1"/>
        <v>24.739408000000005</v>
      </c>
    </row>
    <row r="106" spans="1:2" ht="12.75">
      <c r="A106" s="1">
        <v>0.15625</v>
      </c>
      <c r="B106" s="1">
        <f t="shared" si="1"/>
        <v>26.9882875</v>
      </c>
    </row>
    <row r="107" spans="1:2" ht="12.75">
      <c r="A107" s="1">
        <v>0.15625</v>
      </c>
      <c r="B107" s="1">
        <f t="shared" si="1"/>
        <v>26.9882875</v>
      </c>
    </row>
    <row r="108" spans="1:2" ht="12.75">
      <c r="A108" s="1">
        <v>0.15625</v>
      </c>
      <c r="B108" s="1">
        <f t="shared" si="1"/>
        <v>26.9882875</v>
      </c>
    </row>
    <row r="109" spans="1:2" ht="12.75">
      <c r="A109" s="1">
        <v>0.15625</v>
      </c>
      <c r="B109" s="1">
        <f t="shared" si="1"/>
        <v>26.9882875</v>
      </c>
    </row>
    <row r="110" spans="1:2" ht="12.75">
      <c r="A110" s="1">
        <v>0.15625</v>
      </c>
      <c r="B110" s="1">
        <f t="shared" si="1"/>
        <v>26.9882875</v>
      </c>
    </row>
    <row r="111" spans="1:2" ht="12.75">
      <c r="A111" s="1">
        <v>0.15625</v>
      </c>
      <c r="B111" s="1">
        <f t="shared" si="1"/>
        <v>26.9882875</v>
      </c>
    </row>
    <row r="112" spans="1:2" ht="12.75">
      <c r="A112" s="1">
        <v>0.15625</v>
      </c>
      <c r="B112" s="1">
        <f t="shared" si="1"/>
        <v>26.9882875</v>
      </c>
    </row>
    <row r="113" spans="1:2" ht="12.75">
      <c r="A113" s="1">
        <v>0.15625</v>
      </c>
      <c r="B113" s="1">
        <f t="shared" si="1"/>
        <v>26.9882875</v>
      </c>
    </row>
    <row r="114" spans="1:2" ht="12.75">
      <c r="A114" s="1">
        <v>0.17578</v>
      </c>
      <c r="B114" s="1">
        <f t="shared" si="1"/>
        <v>29.237167</v>
      </c>
    </row>
    <row r="115" spans="1:2" ht="12.75">
      <c r="A115" s="1">
        <v>0.17578</v>
      </c>
      <c r="B115" s="1">
        <f t="shared" si="1"/>
        <v>29.237167</v>
      </c>
    </row>
    <row r="116" spans="1:2" ht="12.75">
      <c r="A116" s="1">
        <v>0.17578</v>
      </c>
      <c r="B116" s="1">
        <f t="shared" si="1"/>
        <v>29.237167</v>
      </c>
    </row>
    <row r="117" spans="1:2" ht="12.75">
      <c r="A117" s="1">
        <v>0.17578</v>
      </c>
      <c r="B117" s="1">
        <f t="shared" si="1"/>
        <v>29.237167</v>
      </c>
    </row>
    <row r="118" spans="1:2" ht="12.75">
      <c r="A118" s="1">
        <v>0.17578</v>
      </c>
      <c r="B118" s="1">
        <f t="shared" si="1"/>
        <v>29.237167</v>
      </c>
    </row>
    <row r="119" spans="1:2" ht="12.75">
      <c r="A119" s="1">
        <v>0.17578</v>
      </c>
      <c r="B119" s="1">
        <f t="shared" si="1"/>
        <v>29.237167</v>
      </c>
    </row>
    <row r="120" spans="1:2" ht="12.75">
      <c r="A120" s="1">
        <v>0.17578</v>
      </c>
      <c r="B120" s="1">
        <f t="shared" si="1"/>
        <v>29.237167</v>
      </c>
    </row>
    <row r="121" spans="1:2" ht="12.75">
      <c r="A121" s="1">
        <v>0.17578</v>
      </c>
      <c r="B121" s="1">
        <f t="shared" si="1"/>
        <v>29.237167</v>
      </c>
    </row>
    <row r="122" spans="1:2" ht="12.75">
      <c r="A122" s="1">
        <v>0.17578</v>
      </c>
      <c r="B122" s="1">
        <f t="shared" si="1"/>
        <v>29.237167</v>
      </c>
    </row>
    <row r="123" spans="1:2" ht="12.75">
      <c r="A123" s="1">
        <v>0.17578</v>
      </c>
      <c r="B123" s="1">
        <f t="shared" si="1"/>
        <v>29.237167</v>
      </c>
    </row>
    <row r="124" spans="1:2" ht="12.75">
      <c r="A124" s="1">
        <v>0.19531</v>
      </c>
      <c r="B124" s="1">
        <f t="shared" si="1"/>
        <v>31.4860465</v>
      </c>
    </row>
    <row r="125" spans="1:2" ht="12.75">
      <c r="A125" s="1">
        <v>0.19531</v>
      </c>
      <c r="B125" s="1">
        <f t="shared" si="1"/>
        <v>31.4860465</v>
      </c>
    </row>
    <row r="126" spans="1:2" ht="12.75">
      <c r="A126" s="1">
        <v>0.19531</v>
      </c>
      <c r="B126" s="1">
        <f t="shared" si="1"/>
        <v>31.4860465</v>
      </c>
    </row>
    <row r="127" spans="1:2" ht="12.75">
      <c r="A127" s="1">
        <v>0.19531</v>
      </c>
      <c r="B127" s="1">
        <f t="shared" si="1"/>
        <v>31.4860465</v>
      </c>
    </row>
    <row r="128" spans="1:2" ht="12.75">
      <c r="A128" s="1">
        <v>0.19531</v>
      </c>
      <c r="B128" s="1">
        <f t="shared" si="1"/>
        <v>31.4860465</v>
      </c>
    </row>
    <row r="129" spans="1:2" ht="12.75">
      <c r="A129" s="1">
        <v>0.19531</v>
      </c>
      <c r="B129" s="1">
        <f t="shared" si="1"/>
        <v>31.4860465</v>
      </c>
    </row>
    <row r="130" spans="1:2" ht="12.75">
      <c r="A130" s="1">
        <v>0.19531</v>
      </c>
      <c r="B130" s="1">
        <f t="shared" si="1"/>
        <v>31.4860465</v>
      </c>
    </row>
    <row r="131" spans="1:2" ht="12.75">
      <c r="A131" s="1">
        <v>0.19531</v>
      </c>
      <c r="B131" s="1">
        <f t="shared" si="1"/>
        <v>31.4860465</v>
      </c>
    </row>
    <row r="132" spans="1:2" ht="12.75">
      <c r="A132" s="1">
        <v>0.19531</v>
      </c>
      <c r="B132" s="1">
        <f t="shared" si="1"/>
        <v>31.4860465</v>
      </c>
    </row>
    <row r="133" spans="1:2" ht="12.75">
      <c r="A133" s="1">
        <v>0.19531</v>
      </c>
      <c r="B133" s="1">
        <f t="shared" si="1"/>
        <v>31.4860465</v>
      </c>
    </row>
    <row r="134" spans="1:2" ht="12.75">
      <c r="A134" s="1">
        <v>0.19531</v>
      </c>
      <c r="B134" s="1">
        <f t="shared" si="1"/>
        <v>31.4860465</v>
      </c>
    </row>
    <row r="135" spans="1:2" ht="12.75">
      <c r="A135" s="1">
        <v>0.19531</v>
      </c>
      <c r="B135" s="1">
        <f t="shared" si="1"/>
        <v>31.4860465</v>
      </c>
    </row>
    <row r="136" spans="1:2" ht="12.75">
      <c r="A136" s="1">
        <v>0.19531</v>
      </c>
      <c r="B136" s="1">
        <f t="shared" si="1"/>
        <v>31.4860465</v>
      </c>
    </row>
    <row r="137" spans="1:2" ht="12.75">
      <c r="A137" s="1">
        <v>0.19531</v>
      </c>
      <c r="B137" s="1">
        <f t="shared" si="1"/>
        <v>31.4860465</v>
      </c>
    </row>
    <row r="138" spans="1:2" ht="12.75">
      <c r="A138" s="1">
        <v>0.19531</v>
      </c>
      <c r="B138" s="1">
        <f t="shared" si="1"/>
        <v>31.4860465</v>
      </c>
    </row>
    <row r="139" spans="1:2" ht="12.75">
      <c r="A139" s="1">
        <v>0.19531</v>
      </c>
      <c r="B139" s="1">
        <f aca="true" t="shared" si="2" ref="B139:B202">(A139*115.15)+8.9961</f>
        <v>31.4860465</v>
      </c>
    </row>
    <row r="140" spans="1:2" ht="12.75">
      <c r="A140" s="1">
        <v>0.21484</v>
      </c>
      <c r="B140" s="1">
        <f t="shared" si="2"/>
        <v>33.734926</v>
      </c>
    </row>
    <row r="141" spans="1:2" ht="12.75">
      <c r="A141" s="1">
        <v>0.21484</v>
      </c>
      <c r="B141" s="1">
        <f t="shared" si="2"/>
        <v>33.734926</v>
      </c>
    </row>
    <row r="142" spans="1:2" ht="12.75">
      <c r="A142" s="1">
        <v>0.21484</v>
      </c>
      <c r="B142" s="1">
        <f t="shared" si="2"/>
        <v>33.734926</v>
      </c>
    </row>
    <row r="143" spans="1:2" ht="12.75">
      <c r="A143" s="1">
        <v>0.21484</v>
      </c>
      <c r="B143" s="1">
        <f t="shared" si="2"/>
        <v>33.734926</v>
      </c>
    </row>
    <row r="144" spans="1:2" ht="12.75">
      <c r="A144" s="1">
        <v>0.21484</v>
      </c>
      <c r="B144" s="1">
        <f t="shared" si="2"/>
        <v>33.734926</v>
      </c>
    </row>
    <row r="145" spans="1:2" ht="12.75">
      <c r="A145" s="1">
        <v>0.21484</v>
      </c>
      <c r="B145" s="1">
        <f t="shared" si="2"/>
        <v>33.734926</v>
      </c>
    </row>
    <row r="146" spans="1:2" ht="12.75">
      <c r="A146" s="1">
        <v>0.21484</v>
      </c>
      <c r="B146" s="1">
        <f t="shared" si="2"/>
        <v>33.734926</v>
      </c>
    </row>
    <row r="147" spans="1:2" ht="12.75">
      <c r="A147" s="1">
        <v>0.21484</v>
      </c>
      <c r="B147" s="1">
        <f t="shared" si="2"/>
        <v>33.734926</v>
      </c>
    </row>
    <row r="148" spans="1:2" ht="12.75">
      <c r="A148" s="1">
        <v>0.21484</v>
      </c>
      <c r="B148" s="1">
        <f t="shared" si="2"/>
        <v>33.734926</v>
      </c>
    </row>
    <row r="149" spans="1:2" ht="12.75">
      <c r="A149" s="1">
        <v>0.21484</v>
      </c>
      <c r="B149" s="1">
        <f t="shared" si="2"/>
        <v>33.734926</v>
      </c>
    </row>
    <row r="150" spans="1:2" ht="12.75">
      <c r="A150" s="1">
        <v>0.21484</v>
      </c>
      <c r="B150" s="1">
        <f t="shared" si="2"/>
        <v>33.734926</v>
      </c>
    </row>
    <row r="151" spans="1:2" ht="12.75">
      <c r="A151" s="1">
        <v>0.21484</v>
      </c>
      <c r="B151" s="1">
        <f t="shared" si="2"/>
        <v>33.734926</v>
      </c>
    </row>
    <row r="152" spans="1:2" ht="12.75">
      <c r="A152" s="1">
        <v>0.21484</v>
      </c>
      <c r="B152" s="1">
        <f t="shared" si="2"/>
        <v>33.734926</v>
      </c>
    </row>
    <row r="153" spans="1:3" ht="12.75">
      <c r="A153" s="1">
        <v>0.21484</v>
      </c>
      <c r="B153" s="1">
        <f t="shared" si="2"/>
        <v>33.734926</v>
      </c>
      <c r="C153" t="s">
        <v>8</v>
      </c>
    </row>
    <row r="154" spans="1:2" ht="12.75">
      <c r="A154" s="1">
        <v>0.21484</v>
      </c>
      <c r="B154" s="1">
        <f t="shared" si="2"/>
        <v>33.734926</v>
      </c>
    </row>
    <row r="155" spans="1:2" ht="12.75">
      <c r="A155" s="1">
        <v>0.21484</v>
      </c>
      <c r="B155" s="1">
        <f t="shared" si="2"/>
        <v>33.734926</v>
      </c>
    </row>
    <row r="156" spans="1:2" ht="12.75">
      <c r="A156" s="1">
        <v>0.21484</v>
      </c>
      <c r="B156" s="1">
        <f t="shared" si="2"/>
        <v>33.734926</v>
      </c>
    </row>
    <row r="157" spans="1:2" ht="12.75">
      <c r="A157" s="1">
        <v>0.21484</v>
      </c>
      <c r="B157" s="1">
        <f t="shared" si="2"/>
        <v>33.734926</v>
      </c>
    </row>
    <row r="158" spans="1:2" ht="12.75">
      <c r="A158" s="1">
        <v>0.21484</v>
      </c>
      <c r="B158" s="1">
        <f t="shared" si="2"/>
        <v>33.734926</v>
      </c>
    </row>
    <row r="159" spans="1:2" ht="12.75">
      <c r="A159" s="1">
        <v>0.21484</v>
      </c>
      <c r="B159" s="1">
        <f t="shared" si="2"/>
        <v>33.734926</v>
      </c>
    </row>
    <row r="160" spans="1:2" ht="12.75">
      <c r="A160" s="1">
        <v>0.21484</v>
      </c>
      <c r="B160" s="1">
        <f t="shared" si="2"/>
        <v>33.734926</v>
      </c>
    </row>
    <row r="161" spans="1:2" ht="12.75">
      <c r="A161" s="1">
        <v>0.21484</v>
      </c>
      <c r="B161" s="1">
        <f t="shared" si="2"/>
        <v>33.734926</v>
      </c>
    </row>
    <row r="162" spans="1:2" ht="12.75">
      <c r="A162" s="1">
        <v>0.21484</v>
      </c>
      <c r="B162" s="1">
        <f t="shared" si="2"/>
        <v>33.734926</v>
      </c>
    </row>
    <row r="163" spans="1:2" ht="12.75">
      <c r="A163" s="1">
        <v>0.21484</v>
      </c>
      <c r="B163" s="1">
        <f t="shared" si="2"/>
        <v>33.734926</v>
      </c>
    </row>
    <row r="164" spans="1:2" ht="12.75">
      <c r="A164" s="1">
        <v>0.21484</v>
      </c>
      <c r="B164" s="1">
        <f t="shared" si="2"/>
        <v>33.734926</v>
      </c>
    </row>
    <row r="165" spans="1:2" ht="12.75">
      <c r="A165" s="1">
        <v>0.21484</v>
      </c>
      <c r="B165" s="1">
        <f t="shared" si="2"/>
        <v>33.734926</v>
      </c>
    </row>
    <row r="166" spans="1:2" ht="12.75">
      <c r="A166" s="1">
        <v>0.21484</v>
      </c>
      <c r="B166" s="1">
        <f t="shared" si="2"/>
        <v>33.734926</v>
      </c>
    </row>
    <row r="167" spans="1:2" ht="12.75">
      <c r="A167" s="1">
        <v>0.21484</v>
      </c>
      <c r="B167" s="1">
        <f t="shared" si="2"/>
        <v>33.734926</v>
      </c>
    </row>
    <row r="168" spans="1:2" ht="12.75">
      <c r="A168" s="1">
        <v>0.21484</v>
      </c>
      <c r="B168" s="1">
        <f t="shared" si="2"/>
        <v>33.734926</v>
      </c>
    </row>
    <row r="169" spans="1:2" ht="12.75">
      <c r="A169" s="1">
        <v>0.21484</v>
      </c>
      <c r="B169" s="1">
        <f t="shared" si="2"/>
        <v>33.734926</v>
      </c>
    </row>
    <row r="170" spans="1:2" ht="12.75">
      <c r="A170" s="1">
        <v>0.21484</v>
      </c>
      <c r="B170" s="1">
        <f t="shared" si="2"/>
        <v>33.734926</v>
      </c>
    </row>
    <row r="171" spans="1:2" ht="12.75">
      <c r="A171" s="1">
        <v>0.21484</v>
      </c>
      <c r="B171" s="1">
        <f t="shared" si="2"/>
        <v>33.734926</v>
      </c>
    </row>
    <row r="172" spans="1:2" ht="12.75">
      <c r="A172" s="1">
        <v>0.21484</v>
      </c>
      <c r="B172" s="1">
        <f t="shared" si="2"/>
        <v>33.734926</v>
      </c>
    </row>
    <row r="173" spans="1:2" ht="12.75">
      <c r="A173" s="1">
        <v>0.21484</v>
      </c>
      <c r="B173" s="1">
        <f t="shared" si="2"/>
        <v>33.734926</v>
      </c>
    </row>
    <row r="174" spans="1:2" ht="12.75">
      <c r="A174" s="1">
        <v>0.21484</v>
      </c>
      <c r="B174" s="1">
        <f t="shared" si="2"/>
        <v>33.734926</v>
      </c>
    </row>
    <row r="175" spans="1:2" ht="12.75">
      <c r="A175" s="1">
        <v>0.19531</v>
      </c>
      <c r="B175" s="1">
        <f t="shared" si="2"/>
        <v>31.4860465</v>
      </c>
    </row>
    <row r="176" spans="1:2" ht="12.75">
      <c r="A176" s="1">
        <v>0.19531</v>
      </c>
      <c r="B176" s="1">
        <f t="shared" si="2"/>
        <v>31.4860465</v>
      </c>
    </row>
    <row r="177" spans="1:2" ht="12.75">
      <c r="A177" s="1">
        <v>0.19531</v>
      </c>
      <c r="B177" s="1">
        <f t="shared" si="2"/>
        <v>31.4860465</v>
      </c>
    </row>
    <row r="178" spans="1:2" ht="12.75">
      <c r="A178" s="1">
        <v>0.19531</v>
      </c>
      <c r="B178" s="1">
        <f t="shared" si="2"/>
        <v>31.4860465</v>
      </c>
    </row>
    <row r="179" spans="1:2" ht="12.75">
      <c r="A179" s="1">
        <v>0.17578</v>
      </c>
      <c r="B179" s="1">
        <f t="shared" si="2"/>
        <v>29.237167</v>
      </c>
    </row>
    <row r="180" spans="1:2" ht="12.75">
      <c r="A180" s="1">
        <v>0.19531</v>
      </c>
      <c r="B180" s="1">
        <f t="shared" si="2"/>
        <v>31.4860465</v>
      </c>
    </row>
    <row r="181" spans="1:2" ht="12.75">
      <c r="A181" s="1">
        <v>0.17578</v>
      </c>
      <c r="B181" s="1">
        <f t="shared" si="2"/>
        <v>29.237167</v>
      </c>
    </row>
    <row r="182" spans="1:2" ht="12.75">
      <c r="A182" s="1">
        <v>0.17578</v>
      </c>
      <c r="B182" s="1">
        <f t="shared" si="2"/>
        <v>29.237167</v>
      </c>
    </row>
    <row r="183" spans="1:2" ht="12.75">
      <c r="A183" s="1">
        <v>0.15625</v>
      </c>
      <c r="B183" s="1">
        <f t="shared" si="2"/>
        <v>26.9882875</v>
      </c>
    </row>
    <row r="184" spans="1:2" ht="12.75">
      <c r="A184" s="1">
        <v>0.15625</v>
      </c>
      <c r="B184" s="1">
        <f t="shared" si="2"/>
        <v>26.9882875</v>
      </c>
    </row>
    <row r="185" spans="1:2" ht="12.75">
      <c r="A185" s="1">
        <v>0.15625</v>
      </c>
      <c r="B185" s="1">
        <f t="shared" si="2"/>
        <v>26.9882875</v>
      </c>
    </row>
    <row r="186" spans="1:2" ht="12.75">
      <c r="A186" s="1">
        <v>0.15625</v>
      </c>
      <c r="B186" s="1">
        <f t="shared" si="2"/>
        <v>26.9882875</v>
      </c>
    </row>
    <row r="187" spans="1:2" ht="12.75">
      <c r="A187" s="1">
        <v>0.15625</v>
      </c>
      <c r="B187" s="1">
        <f t="shared" si="2"/>
        <v>26.9882875</v>
      </c>
    </row>
    <row r="188" spans="1:2" ht="12.75">
      <c r="A188" s="1">
        <v>0.15625</v>
      </c>
      <c r="B188" s="1">
        <f t="shared" si="2"/>
        <v>26.9882875</v>
      </c>
    </row>
    <row r="189" spans="1:2" ht="12.75">
      <c r="A189" s="1">
        <v>0.13672</v>
      </c>
      <c r="B189" s="1">
        <f t="shared" si="2"/>
        <v>24.739408000000005</v>
      </c>
    </row>
    <row r="190" spans="1:2" ht="12.75">
      <c r="A190" s="1">
        <v>0.13672</v>
      </c>
      <c r="B190" s="1">
        <f t="shared" si="2"/>
        <v>24.739408000000005</v>
      </c>
    </row>
    <row r="191" spans="1:2" ht="12.75">
      <c r="A191" s="1">
        <v>0.13672</v>
      </c>
      <c r="B191" s="1">
        <f t="shared" si="2"/>
        <v>24.739408000000005</v>
      </c>
    </row>
    <row r="192" spans="1:2" ht="12.75">
      <c r="A192" s="1">
        <v>0.13672</v>
      </c>
      <c r="B192" s="1">
        <f t="shared" si="2"/>
        <v>24.739408000000005</v>
      </c>
    </row>
    <row r="193" spans="1:2" ht="12.75">
      <c r="A193" s="1">
        <v>0.13672</v>
      </c>
      <c r="B193" s="1">
        <f t="shared" si="2"/>
        <v>24.739408000000005</v>
      </c>
    </row>
    <row r="194" spans="1:2" ht="12.75">
      <c r="A194" s="1">
        <v>0.13672</v>
      </c>
      <c r="B194" s="1">
        <f t="shared" si="2"/>
        <v>24.739408000000005</v>
      </c>
    </row>
    <row r="195" spans="1:2" ht="12.75">
      <c r="A195" s="1">
        <v>0.11719</v>
      </c>
      <c r="B195" s="1">
        <f t="shared" si="2"/>
        <v>22.490528500000003</v>
      </c>
    </row>
    <row r="196" spans="1:2" ht="12.75">
      <c r="A196" s="1">
        <v>0.13672</v>
      </c>
      <c r="B196" s="1">
        <f t="shared" si="2"/>
        <v>24.739408000000005</v>
      </c>
    </row>
    <row r="197" spans="1:2" ht="12.75">
      <c r="A197" s="1">
        <v>0.11719</v>
      </c>
      <c r="B197" s="1">
        <f t="shared" si="2"/>
        <v>22.490528500000003</v>
      </c>
    </row>
    <row r="198" spans="1:2" ht="12.75">
      <c r="A198" s="1">
        <v>0.11719</v>
      </c>
      <c r="B198" s="1">
        <f t="shared" si="2"/>
        <v>22.490528500000003</v>
      </c>
    </row>
    <row r="199" spans="1:2" ht="12.75">
      <c r="A199" s="1">
        <v>0.11719</v>
      </c>
      <c r="B199" s="1">
        <f t="shared" si="2"/>
        <v>22.490528500000003</v>
      </c>
    </row>
    <row r="200" spans="1:2" ht="12.75">
      <c r="A200" s="1">
        <v>0.11719</v>
      </c>
      <c r="B200" s="1">
        <f t="shared" si="2"/>
        <v>22.490528500000003</v>
      </c>
    </row>
    <row r="201" spans="1:2" ht="12.75">
      <c r="A201" s="1">
        <v>0.11719</v>
      </c>
      <c r="B201" s="1">
        <f t="shared" si="2"/>
        <v>22.490528500000003</v>
      </c>
    </row>
    <row r="202" spans="1:2" ht="12.75">
      <c r="A202" s="1">
        <v>0.11719</v>
      </c>
      <c r="B202" s="1">
        <f t="shared" si="2"/>
        <v>22.490528500000003</v>
      </c>
    </row>
    <row r="203" spans="1:2" ht="12.75">
      <c r="A203" s="1">
        <v>0.11719</v>
      </c>
      <c r="B203" s="1">
        <f aca="true" t="shared" si="3" ref="B203:B266">(A203*115.15)+8.9961</f>
        <v>22.490528500000003</v>
      </c>
    </row>
    <row r="204" spans="1:2" ht="12.75">
      <c r="A204" s="1">
        <v>0.097656</v>
      </c>
      <c r="B204" s="1">
        <f t="shared" si="3"/>
        <v>20.241188400000002</v>
      </c>
    </row>
    <row r="205" spans="1:2" ht="12.75">
      <c r="A205" s="1">
        <v>0.097656</v>
      </c>
      <c r="B205" s="1">
        <f t="shared" si="3"/>
        <v>20.241188400000002</v>
      </c>
    </row>
    <row r="206" spans="1:2" ht="12.75">
      <c r="A206" s="1">
        <v>0.097656</v>
      </c>
      <c r="B206" s="1">
        <f t="shared" si="3"/>
        <v>20.241188400000002</v>
      </c>
    </row>
    <row r="207" spans="1:2" ht="12.75">
      <c r="A207" s="1">
        <v>0.097656</v>
      </c>
      <c r="B207" s="1">
        <f t="shared" si="3"/>
        <v>20.241188400000002</v>
      </c>
    </row>
    <row r="208" spans="1:2" ht="12.75">
      <c r="A208" s="1">
        <v>0.097656</v>
      </c>
      <c r="B208" s="1">
        <f t="shared" si="3"/>
        <v>20.241188400000002</v>
      </c>
    </row>
    <row r="209" spans="1:2" ht="12.75">
      <c r="A209" s="1">
        <v>0.097656</v>
      </c>
      <c r="B209" s="1">
        <f t="shared" si="3"/>
        <v>20.241188400000002</v>
      </c>
    </row>
    <row r="210" spans="1:2" ht="12.75">
      <c r="A210" s="1">
        <v>0.097656</v>
      </c>
      <c r="B210" s="1">
        <f t="shared" si="3"/>
        <v>20.241188400000002</v>
      </c>
    </row>
    <row r="211" spans="1:2" ht="12.75">
      <c r="A211" s="1">
        <v>0.097656</v>
      </c>
      <c r="B211" s="1">
        <f t="shared" si="3"/>
        <v>20.241188400000002</v>
      </c>
    </row>
    <row r="212" spans="1:3" ht="12.75">
      <c r="A212" s="1">
        <v>0.097656</v>
      </c>
      <c r="B212" s="1">
        <f t="shared" si="3"/>
        <v>20.241188400000002</v>
      </c>
      <c r="C212" t="s">
        <v>8</v>
      </c>
    </row>
    <row r="213" spans="1:2" ht="12.75">
      <c r="A213" s="1">
        <v>0.097656</v>
      </c>
      <c r="B213" s="1">
        <f t="shared" si="3"/>
        <v>20.241188400000002</v>
      </c>
    </row>
    <row r="214" spans="1:2" ht="12.75">
      <c r="A214" s="1">
        <v>0.097656</v>
      </c>
      <c r="B214" s="1">
        <f t="shared" si="3"/>
        <v>20.241188400000002</v>
      </c>
    </row>
    <row r="215" spans="1:2" ht="12.75">
      <c r="A215" s="1">
        <v>0.097656</v>
      </c>
      <c r="B215" s="1">
        <f t="shared" si="3"/>
        <v>20.241188400000002</v>
      </c>
    </row>
    <row r="216" spans="1:2" ht="12.75">
      <c r="A216" s="1">
        <v>0.078125</v>
      </c>
      <c r="B216" s="1">
        <f t="shared" si="3"/>
        <v>17.99219375</v>
      </c>
    </row>
    <row r="217" spans="1:2" ht="12.75">
      <c r="A217" s="1">
        <v>0.078125</v>
      </c>
      <c r="B217" s="1">
        <f t="shared" si="3"/>
        <v>17.99219375</v>
      </c>
    </row>
    <row r="218" spans="1:2" ht="12.75">
      <c r="A218" s="1">
        <v>0.078125</v>
      </c>
      <c r="B218" s="1">
        <f t="shared" si="3"/>
        <v>17.99219375</v>
      </c>
    </row>
    <row r="219" spans="1:2" ht="12.75">
      <c r="A219" s="1">
        <v>0.078125</v>
      </c>
      <c r="B219" s="1">
        <f t="shared" si="3"/>
        <v>17.99219375</v>
      </c>
    </row>
    <row r="220" spans="1:2" ht="12.75">
      <c r="A220" s="1">
        <v>0.078125</v>
      </c>
      <c r="B220" s="1">
        <f t="shared" si="3"/>
        <v>17.99219375</v>
      </c>
    </row>
    <row r="221" spans="1:2" ht="12.75">
      <c r="A221" s="1">
        <v>0.078125</v>
      </c>
      <c r="B221" s="1">
        <f t="shared" si="3"/>
        <v>17.99219375</v>
      </c>
    </row>
    <row r="222" spans="1:2" ht="12.75">
      <c r="A222" s="1">
        <v>0.078125</v>
      </c>
      <c r="B222" s="1">
        <f t="shared" si="3"/>
        <v>17.99219375</v>
      </c>
    </row>
    <row r="223" spans="1:2" ht="12.75">
      <c r="A223" s="1">
        <v>0.078125</v>
      </c>
      <c r="B223" s="1">
        <f t="shared" si="3"/>
        <v>17.99219375</v>
      </c>
    </row>
    <row r="224" spans="1:2" ht="12.75">
      <c r="A224" s="1">
        <v>0.058594</v>
      </c>
      <c r="B224" s="1">
        <f t="shared" si="3"/>
        <v>15.743199100000002</v>
      </c>
    </row>
    <row r="225" spans="1:2" ht="12.75">
      <c r="A225" s="1">
        <v>0.078125</v>
      </c>
      <c r="B225" s="1">
        <f t="shared" si="3"/>
        <v>17.99219375</v>
      </c>
    </row>
    <row r="226" spans="1:2" ht="12.75">
      <c r="A226" s="1">
        <v>0.058594</v>
      </c>
      <c r="B226" s="1">
        <f t="shared" si="3"/>
        <v>15.743199100000002</v>
      </c>
    </row>
    <row r="227" spans="1:2" ht="12.75">
      <c r="A227" s="1">
        <v>0.058594</v>
      </c>
      <c r="B227" s="1">
        <f t="shared" si="3"/>
        <v>15.743199100000002</v>
      </c>
    </row>
    <row r="228" spans="1:2" ht="12.75">
      <c r="A228" s="1">
        <v>0.058594</v>
      </c>
      <c r="B228" s="1">
        <f t="shared" si="3"/>
        <v>15.743199100000002</v>
      </c>
    </row>
    <row r="229" spans="1:2" ht="12.75">
      <c r="A229" s="1">
        <v>0.058594</v>
      </c>
      <c r="B229" s="1">
        <f t="shared" si="3"/>
        <v>15.743199100000002</v>
      </c>
    </row>
    <row r="230" spans="1:2" ht="12.75">
      <c r="A230" s="1">
        <v>0.058594</v>
      </c>
      <c r="B230" s="1">
        <f t="shared" si="3"/>
        <v>15.743199100000002</v>
      </c>
    </row>
    <row r="231" spans="1:2" ht="12.75">
      <c r="A231" s="1">
        <v>0.058594</v>
      </c>
      <c r="B231" s="1">
        <f t="shared" si="3"/>
        <v>15.743199100000002</v>
      </c>
    </row>
    <row r="232" spans="1:2" ht="12.75">
      <c r="A232" s="1">
        <v>0.039063</v>
      </c>
      <c r="B232" s="1">
        <f t="shared" si="3"/>
        <v>13.494204450000002</v>
      </c>
    </row>
    <row r="233" spans="1:2" ht="12.75">
      <c r="A233" s="1">
        <v>0.058594</v>
      </c>
      <c r="B233" s="1">
        <f t="shared" si="3"/>
        <v>15.743199100000002</v>
      </c>
    </row>
    <row r="234" spans="1:2" ht="12.75">
      <c r="A234" s="1">
        <v>0.039063</v>
      </c>
      <c r="B234" s="1">
        <f t="shared" si="3"/>
        <v>13.494204450000002</v>
      </c>
    </row>
    <row r="235" spans="1:2" ht="12.75">
      <c r="A235" s="1">
        <v>0.039063</v>
      </c>
      <c r="B235" s="1">
        <f t="shared" si="3"/>
        <v>13.494204450000002</v>
      </c>
    </row>
    <row r="236" spans="1:2" ht="12.75">
      <c r="A236" s="1">
        <v>0.039063</v>
      </c>
      <c r="B236" s="1">
        <f t="shared" si="3"/>
        <v>13.494204450000002</v>
      </c>
    </row>
    <row r="237" spans="1:2" ht="12.75">
      <c r="A237" s="1">
        <v>0.039063</v>
      </c>
      <c r="B237" s="1">
        <f t="shared" si="3"/>
        <v>13.494204450000002</v>
      </c>
    </row>
    <row r="238" spans="1:2" ht="12.75">
      <c r="A238" s="1">
        <v>0.039063</v>
      </c>
      <c r="B238" s="1">
        <f t="shared" si="3"/>
        <v>13.494204450000002</v>
      </c>
    </row>
    <row r="239" spans="1:2" ht="12.75">
      <c r="A239" s="1">
        <v>0.039063</v>
      </c>
      <c r="B239" s="1">
        <f t="shared" si="3"/>
        <v>13.494204450000002</v>
      </c>
    </row>
    <row r="240" spans="1:2" ht="12.75">
      <c r="A240" s="1">
        <v>0.019531</v>
      </c>
      <c r="B240" s="1">
        <f t="shared" si="3"/>
        <v>11.24509465</v>
      </c>
    </row>
    <row r="241" spans="1:2" ht="12.75">
      <c r="A241" s="1">
        <v>0.019531</v>
      </c>
      <c r="B241" s="1">
        <f t="shared" si="3"/>
        <v>11.24509465</v>
      </c>
    </row>
    <row r="242" spans="1:2" ht="12.75">
      <c r="A242" s="1">
        <v>0.019531</v>
      </c>
      <c r="B242" s="1">
        <f t="shared" si="3"/>
        <v>11.24509465</v>
      </c>
    </row>
    <row r="243" spans="1:2" ht="12.75">
      <c r="A243" s="1">
        <v>0.019531</v>
      </c>
      <c r="B243" s="1">
        <f t="shared" si="3"/>
        <v>11.24509465</v>
      </c>
    </row>
    <row r="244" spans="1:2" ht="12.75">
      <c r="A244" s="1">
        <v>0.019531</v>
      </c>
      <c r="B244" s="1">
        <f t="shared" si="3"/>
        <v>11.24509465</v>
      </c>
    </row>
    <row r="245" spans="1:2" ht="12.75">
      <c r="A245" s="1">
        <v>0</v>
      </c>
      <c r="B245" s="1">
        <f t="shared" si="3"/>
        <v>8.9961</v>
      </c>
    </row>
    <row r="246" spans="1:2" ht="12.75">
      <c r="A246" s="1">
        <v>0.019531</v>
      </c>
      <c r="B246" s="1">
        <f t="shared" si="3"/>
        <v>11.24509465</v>
      </c>
    </row>
    <row r="247" spans="1:2" ht="12.75">
      <c r="A247" s="1">
        <v>0</v>
      </c>
      <c r="B247" s="1">
        <f t="shared" si="3"/>
        <v>8.9961</v>
      </c>
    </row>
    <row r="248" spans="1:2" ht="12.75">
      <c r="A248" s="1">
        <v>0</v>
      </c>
      <c r="B248" s="1">
        <f t="shared" si="3"/>
        <v>8.9961</v>
      </c>
    </row>
    <row r="249" spans="1:2" ht="12.75">
      <c r="A249" s="1">
        <v>-0.019531</v>
      </c>
      <c r="B249" s="1">
        <f t="shared" si="3"/>
        <v>6.74710535</v>
      </c>
    </row>
    <row r="250" spans="1:2" ht="12.75">
      <c r="A250" s="1">
        <v>0</v>
      </c>
      <c r="B250" s="1">
        <f t="shared" si="3"/>
        <v>8.9961</v>
      </c>
    </row>
    <row r="251" spans="1:2" ht="12.75">
      <c r="A251" s="1">
        <v>-0.019531</v>
      </c>
      <c r="B251" s="1">
        <f t="shared" si="3"/>
        <v>6.74710535</v>
      </c>
    </row>
    <row r="252" spans="1:2" ht="12.75">
      <c r="A252" s="1">
        <v>-0.019531</v>
      </c>
      <c r="B252" s="1">
        <f t="shared" si="3"/>
        <v>6.74710535</v>
      </c>
    </row>
    <row r="253" spans="1:2" ht="12.75">
      <c r="A253" s="1">
        <v>-0.019531</v>
      </c>
      <c r="B253" s="1">
        <f t="shared" si="3"/>
        <v>6.74710535</v>
      </c>
    </row>
    <row r="254" spans="1:2" ht="12.75">
      <c r="A254" s="1">
        <v>-0.019531</v>
      </c>
      <c r="B254" s="1">
        <f t="shared" si="3"/>
        <v>6.74710535</v>
      </c>
    </row>
    <row r="255" spans="1:2" ht="12.75">
      <c r="A255" s="1">
        <v>-0.039063</v>
      </c>
      <c r="B255" s="1">
        <f t="shared" si="3"/>
        <v>4.49799555</v>
      </c>
    </row>
    <row r="256" spans="1:2" ht="12.75">
      <c r="A256" s="1">
        <v>-0.039063</v>
      </c>
      <c r="B256" s="1">
        <f t="shared" si="3"/>
        <v>4.49799555</v>
      </c>
    </row>
    <row r="257" spans="1:2" ht="12.75">
      <c r="A257" s="1">
        <v>-0.039063</v>
      </c>
      <c r="B257" s="1">
        <f t="shared" si="3"/>
        <v>4.49799555</v>
      </c>
    </row>
    <row r="258" spans="1:2" ht="12.75">
      <c r="A258" s="1">
        <v>-0.039063</v>
      </c>
      <c r="B258" s="1">
        <f t="shared" si="3"/>
        <v>4.49799555</v>
      </c>
    </row>
    <row r="259" spans="1:2" ht="12.75">
      <c r="A259" s="1">
        <v>-0.039063</v>
      </c>
      <c r="B259" s="1">
        <f t="shared" si="3"/>
        <v>4.49799555</v>
      </c>
    </row>
    <row r="260" spans="1:2" ht="12.75">
      <c r="A260" s="1">
        <v>-0.058594</v>
      </c>
      <c r="B260" s="1">
        <f t="shared" si="3"/>
        <v>2.2490008999999995</v>
      </c>
    </row>
    <row r="261" spans="1:3" ht="12.75">
      <c r="A261" s="1">
        <v>-0.039063</v>
      </c>
      <c r="B261" s="1">
        <f t="shared" si="3"/>
        <v>4.49799555</v>
      </c>
      <c r="C261" t="s">
        <v>55</v>
      </c>
    </row>
    <row r="262" spans="1:2" ht="12.75">
      <c r="A262" s="1">
        <v>-0.058594</v>
      </c>
      <c r="B262" s="1">
        <f t="shared" si="3"/>
        <v>2.2490008999999995</v>
      </c>
    </row>
    <row r="263" spans="1:2" ht="12.75">
      <c r="A263" s="1">
        <v>-0.058594</v>
      </c>
      <c r="B263" s="1">
        <f t="shared" si="3"/>
        <v>2.2490008999999995</v>
      </c>
    </row>
    <row r="264" spans="1:2" ht="12.75">
      <c r="A264" s="1">
        <v>-0.058594</v>
      </c>
      <c r="B264" s="1">
        <f t="shared" si="3"/>
        <v>2.2490008999999995</v>
      </c>
    </row>
    <row r="265" spans="1:2" ht="12.75">
      <c r="A265" s="1">
        <v>-0.058594</v>
      </c>
      <c r="B265" s="1">
        <f t="shared" si="3"/>
        <v>2.2490008999999995</v>
      </c>
    </row>
    <row r="266" spans="1:2" ht="12.75">
      <c r="A266" s="1">
        <v>-0.058594</v>
      </c>
      <c r="B266" s="1">
        <f t="shared" si="3"/>
        <v>2.2490008999999995</v>
      </c>
    </row>
    <row r="267" spans="1:2" ht="12.75">
      <c r="A267" s="1">
        <v>-0.058594</v>
      </c>
      <c r="B267" s="1">
        <f aca="true" t="shared" si="4" ref="B267:B304">(A267*115.15)+8.9961</f>
        <v>2.2490008999999995</v>
      </c>
    </row>
    <row r="268" spans="1:2" ht="12.75">
      <c r="A268" s="1">
        <v>-0.078125</v>
      </c>
      <c r="B268" s="1">
        <f t="shared" si="4"/>
        <v>6.2500000002074785E-06</v>
      </c>
    </row>
    <row r="269" spans="1:2" ht="12.75">
      <c r="A269" s="1">
        <v>-0.078125</v>
      </c>
      <c r="B269" s="1">
        <f t="shared" si="4"/>
        <v>6.2500000002074785E-06</v>
      </c>
    </row>
    <row r="270" spans="1:2" ht="12.75">
      <c r="A270" s="1">
        <v>-0.078125</v>
      </c>
      <c r="B270" s="1">
        <f t="shared" si="4"/>
        <v>6.2500000002074785E-06</v>
      </c>
    </row>
    <row r="271" spans="1:2" ht="12.75">
      <c r="A271" s="1">
        <v>-0.078125</v>
      </c>
      <c r="B271" s="1">
        <f t="shared" si="4"/>
        <v>6.2500000002074785E-06</v>
      </c>
    </row>
    <row r="272" spans="1:3" ht="12.75">
      <c r="A272" s="1">
        <v>-0.078125</v>
      </c>
      <c r="B272" s="1">
        <f t="shared" si="4"/>
        <v>6.2500000002074785E-06</v>
      </c>
      <c r="C272" t="s">
        <v>8</v>
      </c>
    </row>
    <row r="273" spans="1:2" ht="12.75">
      <c r="A273" s="1">
        <v>-0.078125</v>
      </c>
      <c r="B273" s="1">
        <f t="shared" si="4"/>
        <v>6.2500000002074785E-06</v>
      </c>
    </row>
    <row r="274" spans="1:2" ht="12.75">
      <c r="A274" s="1">
        <v>-0.078125</v>
      </c>
      <c r="B274" s="1">
        <f t="shared" si="4"/>
        <v>6.2500000002074785E-06</v>
      </c>
    </row>
    <row r="275" spans="1:2" ht="12.75">
      <c r="A275" s="1">
        <v>-0.078125</v>
      </c>
      <c r="B275" s="1">
        <f t="shared" si="4"/>
        <v>6.2500000002074785E-06</v>
      </c>
    </row>
    <row r="276" spans="1:2" ht="12.75">
      <c r="A276" s="1">
        <v>-0.078125</v>
      </c>
      <c r="B276" s="1">
        <f t="shared" si="4"/>
        <v>6.2500000002074785E-06</v>
      </c>
    </row>
    <row r="277" spans="1:2" ht="12.75">
      <c r="A277" s="1">
        <v>-0.078125</v>
      </c>
      <c r="B277" s="1">
        <f t="shared" si="4"/>
        <v>6.2500000002074785E-06</v>
      </c>
    </row>
    <row r="278" spans="1:2" ht="12.75">
      <c r="A278" s="1">
        <v>-0.078125</v>
      </c>
      <c r="B278" s="1">
        <f t="shared" si="4"/>
        <v>6.2500000002074785E-06</v>
      </c>
    </row>
    <row r="279" spans="1:2" ht="12.75">
      <c r="A279" s="1">
        <v>-0.097656</v>
      </c>
      <c r="B279" s="1">
        <f t="shared" si="4"/>
        <v>-2.2489884000000018</v>
      </c>
    </row>
    <row r="280" spans="1:2" ht="12.75">
      <c r="A280" s="1">
        <v>-0.078125</v>
      </c>
      <c r="B280" s="1">
        <f t="shared" si="4"/>
        <v>6.2500000002074785E-06</v>
      </c>
    </row>
    <row r="281" spans="1:2" ht="12.75">
      <c r="A281" s="1">
        <v>-0.097656</v>
      </c>
      <c r="B281" s="1">
        <f t="shared" si="4"/>
        <v>-2.2489884000000018</v>
      </c>
    </row>
    <row r="282" spans="1:2" ht="12.75">
      <c r="A282" s="1">
        <v>-0.078125</v>
      </c>
      <c r="B282" s="1">
        <f t="shared" si="4"/>
        <v>6.2500000002074785E-06</v>
      </c>
    </row>
    <row r="283" spans="1:2" ht="12.75">
      <c r="A283" s="1">
        <v>-0.097656</v>
      </c>
      <c r="B283" s="1">
        <f t="shared" si="4"/>
        <v>-2.2489884000000018</v>
      </c>
    </row>
    <row r="284" spans="1:2" ht="12.75">
      <c r="A284" s="1">
        <v>-0.078125</v>
      </c>
      <c r="B284" s="1">
        <f t="shared" si="4"/>
        <v>6.2500000002074785E-06</v>
      </c>
    </row>
    <row r="285" spans="1:2" ht="12.75">
      <c r="A285" s="1">
        <v>-0.097656</v>
      </c>
      <c r="B285" s="1">
        <f t="shared" si="4"/>
        <v>-2.2489884000000018</v>
      </c>
    </row>
    <row r="286" spans="1:2" ht="12.75">
      <c r="A286" s="1">
        <v>-0.078125</v>
      </c>
      <c r="B286" s="1">
        <f t="shared" si="4"/>
        <v>6.2500000002074785E-06</v>
      </c>
    </row>
    <row r="287" spans="1:2" ht="12.75">
      <c r="A287" s="1">
        <v>-0.097656</v>
      </c>
      <c r="B287" s="1">
        <f t="shared" si="4"/>
        <v>-2.2489884000000018</v>
      </c>
    </row>
    <row r="288" spans="1:2" ht="12.75">
      <c r="A288" s="1">
        <v>-0.078125</v>
      </c>
      <c r="B288" s="1">
        <f t="shared" si="4"/>
        <v>6.2500000002074785E-06</v>
      </c>
    </row>
    <row r="289" spans="1:2" ht="12.75">
      <c r="A289" s="1">
        <v>-0.097656</v>
      </c>
      <c r="B289" s="1">
        <f t="shared" si="4"/>
        <v>-2.2489884000000018</v>
      </c>
    </row>
    <row r="290" spans="1:2" ht="12.75">
      <c r="A290" s="1">
        <v>-0.078125</v>
      </c>
      <c r="B290" s="1">
        <f t="shared" si="4"/>
        <v>6.2500000002074785E-06</v>
      </c>
    </row>
    <row r="291" spans="1:2" ht="12.75">
      <c r="A291" s="1">
        <v>-0.097656</v>
      </c>
      <c r="B291" s="1">
        <f t="shared" si="4"/>
        <v>-2.2489884000000018</v>
      </c>
    </row>
    <row r="292" spans="1:2" ht="12.75">
      <c r="A292" s="1">
        <v>-0.078125</v>
      </c>
      <c r="B292" s="1">
        <f t="shared" si="4"/>
        <v>6.2500000002074785E-06</v>
      </c>
    </row>
    <row r="293" spans="1:2" ht="12.75">
      <c r="A293" s="1">
        <v>-0.097656</v>
      </c>
      <c r="B293" s="1">
        <f t="shared" si="4"/>
        <v>-2.2489884000000018</v>
      </c>
    </row>
    <row r="294" spans="1:2" ht="12.75">
      <c r="A294" s="1">
        <v>-0.097656</v>
      </c>
      <c r="B294" s="1">
        <f t="shared" si="4"/>
        <v>-2.2489884000000018</v>
      </c>
    </row>
    <row r="295" spans="1:2" ht="12.75">
      <c r="A295" s="1">
        <v>-0.097656</v>
      </c>
      <c r="B295" s="1">
        <f t="shared" si="4"/>
        <v>-2.2489884000000018</v>
      </c>
    </row>
    <row r="296" spans="1:2" ht="12.75">
      <c r="A296" s="1">
        <v>-0.097656</v>
      </c>
      <c r="B296" s="1">
        <f t="shared" si="4"/>
        <v>-2.2489884000000018</v>
      </c>
    </row>
    <row r="297" spans="1:2" ht="12.75">
      <c r="A297" s="1">
        <v>-0.097656</v>
      </c>
      <c r="B297" s="1">
        <f t="shared" si="4"/>
        <v>-2.2489884000000018</v>
      </c>
    </row>
    <row r="298" spans="1:2" ht="12.75">
      <c r="A298" s="1">
        <v>-0.097656</v>
      </c>
      <c r="B298" s="1">
        <f t="shared" si="4"/>
        <v>-2.2489884000000018</v>
      </c>
    </row>
    <row r="299" spans="1:2" ht="12.75">
      <c r="A299" s="1">
        <v>-0.097656</v>
      </c>
      <c r="B299" s="1">
        <f t="shared" si="4"/>
        <v>-2.2489884000000018</v>
      </c>
    </row>
    <row r="300" spans="1:2" ht="12.75">
      <c r="A300" s="1">
        <v>-0.097656</v>
      </c>
      <c r="B300" s="1">
        <f t="shared" si="4"/>
        <v>-2.2489884000000018</v>
      </c>
    </row>
    <row r="301" spans="1:2" ht="12.75">
      <c r="A301" s="1">
        <v>-0.097656</v>
      </c>
      <c r="B301" s="1">
        <f t="shared" si="4"/>
        <v>-2.2489884000000018</v>
      </c>
    </row>
    <row r="302" spans="1:2" ht="12.75">
      <c r="A302" s="1">
        <v>-0.097656</v>
      </c>
      <c r="B302" s="1">
        <f t="shared" si="4"/>
        <v>-2.2489884000000018</v>
      </c>
    </row>
    <row r="303" spans="1:2" ht="12.75">
      <c r="A303" s="1">
        <v>-0.097656</v>
      </c>
      <c r="B303" s="1">
        <f t="shared" si="4"/>
        <v>-2.2489884000000018</v>
      </c>
    </row>
    <row r="304" spans="1:2" ht="12.75">
      <c r="A304" s="1">
        <v>-0.097656</v>
      </c>
      <c r="B304" s="1">
        <f t="shared" si="4"/>
        <v>-2.2489884000000018</v>
      </c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2005-01-18T02:19:42Z</dcterms:modified>
  <cp:category/>
  <cp:version/>
  <cp:contentType/>
  <cp:contentStatus/>
</cp:coreProperties>
</file>