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<sst xmlns="http://schemas.openxmlformats.org/spreadsheetml/2006/main" count="34" uniqueCount="29">
  <si>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 xml:space="preserve"> </t>
  </si>
  <si>
    <t>Time</t>
  </si>
  <si>
    <t>Force, Lbs</t>
  </si>
  <si>
    <t>seconds</t>
  </si>
  <si>
    <t>Average thrust:</t>
  </si>
  <si>
    <t>Ignition delay:</t>
  </si>
  <si>
    <t>Thrust * time:</t>
  </si>
  <si>
    <t>Burn time:</t>
  </si>
  <si>
    <t>Lb-Sec</t>
  </si>
  <si>
    <t>N-Sec</t>
  </si>
  <si>
    <t>Burn rate:</t>
  </si>
  <si>
    <t>inches/second</t>
  </si>
  <si>
    <t>9-29-02b</t>
  </si>
  <si>
    <t>Static test, 38/360 case, 3 Bates grains, rcandy with Fe2O3, test stand B</t>
  </si>
  <si>
    <t>lbs</t>
  </si>
  <si>
    <t>Three BP ignitors did not work (grain stored in PVC case for 7 days)  Staged BP/KNO3-Mg ignitor worked</t>
  </si>
  <si>
    <t>"Kg" (1)</t>
  </si>
  <si>
    <t>(1) Original scale for test stand B was deemed inaccurate, and later recailbrated.  A conversion table was made, and used</t>
  </si>
  <si>
    <t>to convert the old "Kg" values into more accurate pound values used in column C</t>
  </si>
  <si>
    <t>Propellant wt:</t>
  </si>
  <si>
    <t>grams</t>
  </si>
  <si>
    <t>Nozzle dia:</t>
  </si>
  <si>
    <t>inches</t>
  </si>
  <si>
    <t>after firing:</t>
  </si>
  <si>
    <t>ISP (N per Kg):</t>
  </si>
  <si>
    <t>Seconds:</t>
  </si>
  <si>
    <t>Rev 10/18/02</t>
  </si>
  <si>
    <t>James Yawn</t>
  </si>
  <si>
    <t>jyawn@sfcc.net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</si>
</sst>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4">
    <font>
      <sz val="10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Thrust curve, slightly-short Bates grains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22"/>
          <c:w val="0.92025"/>
          <c:h val="0.78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Sheet1!$C$6:$C$30</c:f>
              <c:numCache/>
            </c:numRef>
          </c:val>
          <c:smooth val="0"/>
        </c:ser>
        <c:marker val="1"/>
        <c:axId val="46721221"/>
        <c:axId val="17837806"/>
      </c:lineChart>
      <c:catAx>
        <c:axId val="46721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Time:  0.4 second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837806"/>
        <c:crosses val="autoZero"/>
        <c:auto val="1"/>
        <c:lblOffset val="100"/>
        <c:noMultiLvlLbl val="0"/>
      </c:catAx>
      <c:valAx>
        <c:axId val="17837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Thrust,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21221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7</xdr:row>
      <xdr:rowOff>38100</xdr:rowOff>
    </xdr:from>
    <xdr:to>
      <xdr:col>13</xdr:col>
      <xdr:colOff>476250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619375" y="1171575"/>
        <a:ext cx="60579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29">
      <selection activeCell="C45" sqref="C45"/>
    </sheetView>
  </sheetViews>
  <sheetFormatPr defaultColWidth="9.140625" defaultRowHeight="12.75"/>
  <cols>
    <col min="1" max="1" width="13.28125" style="0" customWidth="1"/>
  </cols>
  <sheetData>
    <row r="1" spans="1:2" ht="12.75">
      <c r="A1" t="s">
        <v>12</v>
      </c>
      <c r="B1" t="s">
        <v>13</v>
      </c>
    </row>
    <row r="2" ht="12.75">
      <c r="B2" t="s">
        <v>15</v>
      </c>
    </row>
    <row r="3" spans="1:6" ht="12.75">
      <c r="A3" t="s">
        <v>1</v>
      </c>
      <c r="D3" t="s">
        <v>19</v>
      </c>
      <c r="E3">
        <v>154</v>
      </c>
      <c r="F3" t="s">
        <v>20</v>
      </c>
    </row>
    <row r="4" spans="1:9" ht="12.75">
      <c r="A4" s="1">
        <v>5.08</v>
      </c>
      <c r="D4" t="s">
        <v>21</v>
      </c>
      <c r="E4">
        <v>0.318</v>
      </c>
      <c r="F4" t="s">
        <v>22</v>
      </c>
      <c r="G4" t="s">
        <v>23</v>
      </c>
      <c r="H4">
        <v>0.321</v>
      </c>
      <c r="I4" t="s">
        <v>22</v>
      </c>
    </row>
    <row r="5" spans="1:3" ht="12.75">
      <c r="A5" s="1"/>
      <c r="B5" t="s">
        <v>16</v>
      </c>
      <c r="C5" t="s">
        <v>2</v>
      </c>
    </row>
    <row r="6" spans="1:3" ht="12.75">
      <c r="A6" s="1">
        <v>6.679</v>
      </c>
      <c r="B6">
        <v>0</v>
      </c>
      <c r="C6" s="2">
        <f>B6*2.2</f>
        <v>0</v>
      </c>
    </row>
    <row r="7" spans="1:3" ht="12.75">
      <c r="A7" s="1">
        <v>6.719</v>
      </c>
      <c r="B7">
        <v>5</v>
      </c>
      <c r="C7" s="2">
        <v>5</v>
      </c>
    </row>
    <row r="8" spans="1:3" ht="12.75">
      <c r="A8" s="1">
        <v>6.759</v>
      </c>
      <c r="B8">
        <v>15</v>
      </c>
      <c r="C8" s="2">
        <v>15</v>
      </c>
    </row>
    <row r="9" spans="1:3" ht="12.75">
      <c r="A9" s="1">
        <v>6.799</v>
      </c>
      <c r="B9">
        <v>15</v>
      </c>
      <c r="C9" s="2">
        <v>15</v>
      </c>
    </row>
    <row r="10" spans="1:3" ht="12.75">
      <c r="A10" s="1">
        <v>6.839</v>
      </c>
      <c r="B10">
        <v>25</v>
      </c>
      <c r="C10" s="2">
        <v>30</v>
      </c>
    </row>
    <row r="11" spans="1:3" ht="12.75">
      <c r="A11" s="1">
        <v>6.879</v>
      </c>
      <c r="B11">
        <v>30</v>
      </c>
      <c r="C11" s="2">
        <v>40</v>
      </c>
    </row>
    <row r="12" spans="1:3" ht="12.75">
      <c r="A12" s="1">
        <v>6.919</v>
      </c>
      <c r="B12">
        <v>30</v>
      </c>
      <c r="C12" s="2">
        <v>40</v>
      </c>
    </row>
    <row r="13" spans="1:3" ht="12.75">
      <c r="A13" s="1">
        <v>6.959</v>
      </c>
      <c r="B13">
        <v>45</v>
      </c>
      <c r="C13" s="2">
        <v>73</v>
      </c>
    </row>
    <row r="14" spans="1:3" ht="12.75">
      <c r="A14" s="1">
        <v>7</v>
      </c>
      <c r="B14">
        <v>50</v>
      </c>
      <c r="C14" s="2">
        <v>85</v>
      </c>
    </row>
    <row r="15" spans="1:3" ht="12.75">
      <c r="A15" s="1">
        <v>7.04</v>
      </c>
      <c r="B15">
        <v>50</v>
      </c>
      <c r="C15" s="2">
        <v>85</v>
      </c>
    </row>
    <row r="16" spans="1:3" ht="12.75">
      <c r="A16" s="1">
        <v>7.08</v>
      </c>
      <c r="B16">
        <v>55</v>
      </c>
      <c r="C16" s="2">
        <v>95</v>
      </c>
    </row>
    <row r="17" spans="1:3" ht="12.75">
      <c r="A17" s="1">
        <v>7.12</v>
      </c>
      <c r="B17">
        <v>50</v>
      </c>
      <c r="C17" s="2">
        <v>85</v>
      </c>
    </row>
    <row r="18" spans="1:3" ht="12.75">
      <c r="A18" s="1">
        <v>7.16</v>
      </c>
      <c r="B18">
        <v>50</v>
      </c>
      <c r="C18" s="2">
        <v>85</v>
      </c>
    </row>
    <row r="19" spans="1:3" ht="12.75">
      <c r="A19" s="1">
        <v>7.2</v>
      </c>
      <c r="B19">
        <v>30</v>
      </c>
      <c r="C19" s="2">
        <v>40</v>
      </c>
    </row>
    <row r="20" spans="1:3" ht="12.75">
      <c r="A20" s="1">
        <v>7.24</v>
      </c>
      <c r="B20">
        <v>25</v>
      </c>
      <c r="C20" s="2">
        <v>30</v>
      </c>
    </row>
    <row r="21" spans="1:3" ht="12.75">
      <c r="A21" s="1">
        <v>7.28</v>
      </c>
      <c r="B21">
        <v>25</v>
      </c>
      <c r="C21" s="2">
        <v>30</v>
      </c>
    </row>
    <row r="22" spans="1:3" ht="12.75">
      <c r="A22" s="1">
        <v>7.32</v>
      </c>
      <c r="B22">
        <v>20</v>
      </c>
      <c r="C22" s="2">
        <v>20</v>
      </c>
    </row>
    <row r="23" spans="1:3" ht="12.75">
      <c r="A23" s="1">
        <v>7.36</v>
      </c>
      <c r="B23">
        <v>10</v>
      </c>
      <c r="C23" s="2">
        <v>10</v>
      </c>
    </row>
    <row r="24" spans="1:3" ht="12.75">
      <c r="A24" s="1">
        <v>7.4</v>
      </c>
      <c r="B24">
        <v>10</v>
      </c>
      <c r="C24" s="2">
        <v>10</v>
      </c>
    </row>
    <row r="25" spans="1:3" ht="12.75">
      <c r="A25" s="1">
        <v>7.44</v>
      </c>
      <c r="B25">
        <v>7</v>
      </c>
      <c r="C25" s="2">
        <v>7</v>
      </c>
    </row>
    <row r="26" spans="1:3" ht="12.75">
      <c r="A26" s="1">
        <v>7.48</v>
      </c>
      <c r="B26">
        <v>5</v>
      </c>
      <c r="C26" s="2">
        <v>5</v>
      </c>
    </row>
    <row r="27" spans="1:3" ht="12.75">
      <c r="A27" s="1">
        <v>7.519</v>
      </c>
      <c r="B27">
        <v>5</v>
      </c>
      <c r="C27" s="2">
        <v>5</v>
      </c>
    </row>
    <row r="28" spans="1:3" ht="12.75">
      <c r="A28" s="1">
        <v>7.559</v>
      </c>
      <c r="B28">
        <v>2</v>
      </c>
      <c r="C28" s="2">
        <v>2</v>
      </c>
    </row>
    <row r="29" spans="1:3" ht="12.75">
      <c r="A29" s="1">
        <v>7.599</v>
      </c>
      <c r="B29">
        <v>0</v>
      </c>
      <c r="C29" s="2">
        <v>0</v>
      </c>
    </row>
    <row r="30" spans="1:3" ht="12.75">
      <c r="A30" s="1" t="s">
        <v>0</v>
      </c>
      <c r="B30" t="s">
        <v>0</v>
      </c>
      <c r="C30" s="2" t="s">
        <v>0</v>
      </c>
    </row>
    <row r="31" spans="1:3" ht="12.75">
      <c r="A31" s="1" t="s">
        <v>5</v>
      </c>
      <c r="B31" s="1">
        <f>A7-A4</f>
        <v>1.6390000000000002</v>
      </c>
      <c r="C31" t="s">
        <v>3</v>
      </c>
    </row>
    <row r="32" spans="1:3" ht="12.75">
      <c r="A32" t="s">
        <v>7</v>
      </c>
      <c r="B32" s="1">
        <f>A28-A7</f>
        <v>0.8399999999999999</v>
      </c>
      <c r="C32" t="s">
        <v>3</v>
      </c>
    </row>
    <row r="33" spans="1:3" ht="12.75">
      <c r="A33" s="1" t="s">
        <v>4</v>
      </c>
      <c r="B33" s="2">
        <f>AVERAGE(C7:C28)</f>
        <v>36.90909090909091</v>
      </c>
      <c r="C33" t="s">
        <v>14</v>
      </c>
    </row>
    <row r="34" spans="1:3" ht="12.75">
      <c r="A34" s="1" t="s">
        <v>6</v>
      </c>
      <c r="B34">
        <f>B32*B33</f>
        <v>31.003636363636357</v>
      </c>
      <c r="C34" t="s">
        <v>8</v>
      </c>
    </row>
    <row r="35" spans="1:3" ht="12.75">
      <c r="A35" t="s">
        <v>6</v>
      </c>
      <c r="B35">
        <f>B34*4.448</f>
        <v>137.90417454545454</v>
      </c>
      <c r="C35" t="s">
        <v>9</v>
      </c>
    </row>
    <row r="36" spans="1:3" ht="12.75">
      <c r="A36" s="1" t="s">
        <v>10</v>
      </c>
      <c r="B36">
        <v>0.38</v>
      </c>
      <c r="C36" t="s">
        <v>11</v>
      </c>
    </row>
    <row r="37" spans="1:2" ht="12.75">
      <c r="A37" t="s">
        <v>24</v>
      </c>
      <c r="B37">
        <f>B35/E3*1000</f>
        <v>895.481652892562</v>
      </c>
    </row>
    <row r="38" spans="1:2" ht="12.75">
      <c r="A38" t="s">
        <v>25</v>
      </c>
      <c r="B38">
        <f>B37/9.8</f>
        <v>91.37567886658795</v>
      </c>
    </row>
    <row r="40" ht="12.75">
      <c r="A40" t="s">
        <v>17</v>
      </c>
    </row>
    <row r="41" ht="12.75">
      <c r="A41" t="s">
        <v>18</v>
      </c>
    </row>
    <row r="43" ht="12.75">
      <c r="A43" t="s">
        <v>26</v>
      </c>
    </row>
    <row r="44" ht="12.75">
      <c r="A44" t="s">
        <v>27</v>
      </c>
    </row>
    <row r="45" ht="12.75">
      <c r="A45" t="s">
        <v>28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Yawn</dc:creator>
  <cp:keywords/>
  <dc:description/>
  <cp:lastModifiedBy>jyawn</cp:lastModifiedBy>
  <dcterms:created xsi:type="dcterms:W3CDTF">2002-09-17T13:51:47Z</dcterms:created>
  <dcterms:modified xsi:type="dcterms:W3CDTF">2002-09-17T14:24:39Z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